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600" activeTab="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3" sheetId="13" r:id="rId12"/>
    <sheet name="Лист14" sheetId="14" r:id="rId13"/>
  </sheets>
  <calcPr calcId="145621"/>
</workbook>
</file>

<file path=xl/calcChain.xml><?xml version="1.0" encoding="utf-8"?>
<calcChain xmlns="http://schemas.openxmlformats.org/spreadsheetml/2006/main">
  <c r="L23" i="9" l="1"/>
  <c r="K23" i="9"/>
  <c r="J23" i="9"/>
  <c r="I23" i="9"/>
  <c r="H23" i="9"/>
  <c r="G23" i="9"/>
  <c r="F23" i="9"/>
  <c r="E23" i="9"/>
  <c r="D23" i="9"/>
  <c r="L19" i="9"/>
  <c r="K19" i="9"/>
  <c r="J19" i="9"/>
  <c r="I19" i="9"/>
  <c r="H19" i="9"/>
  <c r="G19" i="9"/>
  <c r="F19" i="9"/>
  <c r="E19" i="9"/>
  <c r="D19" i="9"/>
  <c r="L26" i="7" l="1"/>
  <c r="K26" i="7"/>
  <c r="J26" i="7"/>
  <c r="I26" i="7"/>
  <c r="H26" i="7"/>
  <c r="G26" i="7"/>
  <c r="F26" i="7"/>
  <c r="E26" i="7"/>
  <c r="D26" i="7"/>
  <c r="L21" i="7"/>
  <c r="K21" i="7"/>
  <c r="J21" i="7"/>
  <c r="I21" i="7"/>
  <c r="H21" i="7"/>
  <c r="G21" i="7"/>
  <c r="F21" i="7"/>
  <c r="E21" i="7"/>
  <c r="D21" i="7"/>
  <c r="L20" i="6" l="1"/>
  <c r="K20" i="6"/>
  <c r="J20" i="6"/>
  <c r="I20" i="6"/>
  <c r="H20" i="6"/>
  <c r="G20" i="6"/>
  <c r="F20" i="6"/>
  <c r="E20" i="6"/>
  <c r="D20" i="6"/>
  <c r="L20" i="5" l="1"/>
  <c r="L24" i="5" s="1"/>
  <c r="K20" i="5"/>
  <c r="K24" i="5" s="1"/>
  <c r="J20" i="5"/>
  <c r="J24" i="5" s="1"/>
  <c r="I20" i="5"/>
  <c r="I24" i="5" s="1"/>
  <c r="H20" i="5"/>
  <c r="H24" i="5" s="1"/>
  <c r="G20" i="5"/>
  <c r="G24" i="5" s="1"/>
  <c r="F20" i="5"/>
  <c r="F24" i="5" s="1"/>
  <c r="E20" i="5"/>
  <c r="E24" i="5" s="1"/>
  <c r="D20" i="5"/>
  <c r="D24" i="5" s="1"/>
  <c r="D11" i="5" l="1"/>
  <c r="E11" i="5"/>
  <c r="F11" i="5"/>
  <c r="G11" i="5"/>
  <c r="H11" i="5"/>
  <c r="I11" i="5"/>
  <c r="J11" i="5"/>
  <c r="K11" i="5"/>
  <c r="L11" i="5"/>
  <c r="L25" i="4" l="1"/>
  <c r="K25" i="4"/>
  <c r="J25" i="4"/>
  <c r="I25" i="4"/>
  <c r="H25" i="4"/>
  <c r="G25" i="4"/>
  <c r="F25" i="4"/>
  <c r="E25" i="4"/>
  <c r="D25" i="4"/>
  <c r="L20" i="4"/>
  <c r="K20" i="4"/>
  <c r="J20" i="4"/>
  <c r="I20" i="4"/>
  <c r="H20" i="4"/>
  <c r="G20" i="4"/>
  <c r="F20" i="4"/>
  <c r="E20" i="4"/>
  <c r="D20" i="4"/>
  <c r="L20" i="2" l="1"/>
  <c r="K20" i="2"/>
  <c r="J20" i="2"/>
  <c r="I20" i="2"/>
  <c r="H20" i="2"/>
  <c r="G20" i="2"/>
  <c r="F20" i="2"/>
  <c r="E20" i="2"/>
  <c r="D20" i="2"/>
  <c r="L20" i="8" l="1"/>
  <c r="K20" i="8"/>
  <c r="J20" i="8"/>
  <c r="I20" i="8"/>
  <c r="H20" i="8"/>
  <c r="G20" i="8"/>
  <c r="F20" i="8"/>
  <c r="E20" i="8"/>
  <c r="D20" i="8"/>
  <c r="L11" i="4" l="1"/>
  <c r="K11" i="4"/>
  <c r="J11" i="4"/>
  <c r="I11" i="4"/>
  <c r="H11" i="4"/>
  <c r="G11" i="4"/>
  <c r="F11" i="4"/>
  <c r="E11" i="4"/>
  <c r="D11" i="4"/>
  <c r="M32" i="13" l="1"/>
  <c r="M15" i="13"/>
  <c r="B9" i="11" l="1"/>
  <c r="C9" i="11"/>
  <c r="D9" i="11"/>
  <c r="E9" i="11"/>
  <c r="F9" i="11"/>
  <c r="G9" i="11"/>
  <c r="H9" i="11"/>
  <c r="I9" i="11"/>
  <c r="J9" i="11"/>
  <c r="M34" i="13" l="1"/>
  <c r="M33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4" i="13"/>
  <c r="M13" i="13"/>
  <c r="M12" i="13"/>
  <c r="M11" i="13"/>
  <c r="M10" i="13"/>
  <c r="M9" i="13"/>
  <c r="M8" i="13"/>
  <c r="M7" i="13"/>
  <c r="M6" i="13"/>
  <c r="M5" i="13"/>
  <c r="M4" i="13"/>
  <c r="H10" i="9" l="1"/>
  <c r="L10" i="10" l="1"/>
  <c r="K10" i="10"/>
  <c r="J10" i="10"/>
  <c r="I10" i="10"/>
  <c r="G10" i="10"/>
  <c r="F10" i="10"/>
  <c r="E10" i="10"/>
  <c r="D10" i="10"/>
  <c r="L12" i="7"/>
  <c r="K12" i="7"/>
  <c r="J12" i="7"/>
  <c r="I12" i="7"/>
  <c r="H12" i="7"/>
  <c r="G12" i="7"/>
  <c r="F12" i="7"/>
  <c r="E12" i="7"/>
  <c r="D12" i="7"/>
  <c r="H27" i="6"/>
  <c r="G10" i="3"/>
  <c r="L10" i="3"/>
  <c r="K10" i="3"/>
  <c r="J10" i="3"/>
  <c r="I10" i="3"/>
  <c r="H10" i="3"/>
  <c r="F10" i="3"/>
  <c r="E10" i="3"/>
  <c r="D10" i="3"/>
  <c r="G11" i="6" l="1"/>
  <c r="G27" i="6" s="1"/>
  <c r="L10" i="2"/>
  <c r="L23" i="2" s="1"/>
  <c r="K10" i="2"/>
  <c r="K23" i="2" s="1"/>
  <c r="J10" i="2"/>
  <c r="J23" i="2" s="1"/>
  <c r="I10" i="2"/>
  <c r="I23" i="2" s="1"/>
  <c r="H10" i="2"/>
  <c r="H23" i="2" s="1"/>
  <c r="G10" i="2"/>
  <c r="G23" i="2" s="1"/>
  <c r="F10" i="2"/>
  <c r="F23" i="2" s="1"/>
  <c r="E10" i="2"/>
  <c r="E23" i="2" s="1"/>
  <c r="D10" i="2"/>
  <c r="D23" i="2" s="1"/>
  <c r="E11" i="1"/>
  <c r="D11" i="1"/>
  <c r="L18" i="10" l="1"/>
  <c r="L24" i="10" s="1"/>
  <c r="K18" i="10"/>
  <c r="K24" i="10" s="1"/>
  <c r="J18" i="10"/>
  <c r="J24" i="10" s="1"/>
  <c r="I18" i="10"/>
  <c r="I24" i="10" s="1"/>
  <c r="H18" i="10"/>
  <c r="H24" i="10" s="1"/>
  <c r="G18" i="10" l="1"/>
  <c r="G24" i="10" s="1"/>
  <c r="F18" i="10"/>
  <c r="F24" i="10" s="1"/>
  <c r="E18" i="10"/>
  <c r="E24" i="10" s="1"/>
  <c r="D18" i="10"/>
  <c r="D24" i="10" s="1"/>
  <c r="L10" i="9"/>
  <c r="K10" i="9"/>
  <c r="J10" i="9"/>
  <c r="I10" i="9"/>
  <c r="G10" i="9"/>
  <c r="F10" i="9"/>
  <c r="E10" i="9"/>
  <c r="D10" i="9"/>
  <c r="L11" i="8" l="1"/>
  <c r="L26" i="8" s="1"/>
  <c r="K11" i="8"/>
  <c r="K26" i="8" s="1"/>
  <c r="J11" i="8"/>
  <c r="J26" i="8" s="1"/>
  <c r="I11" i="8"/>
  <c r="I26" i="8" s="1"/>
  <c r="H26" i="8"/>
  <c r="G11" i="8"/>
  <c r="G26" i="8" s="1"/>
  <c r="F11" i="8"/>
  <c r="F26" i="8" s="1"/>
  <c r="E11" i="8"/>
  <c r="E26" i="8" s="1"/>
  <c r="D11" i="8"/>
  <c r="D26" i="8" s="1"/>
  <c r="L11" i="6" l="1"/>
  <c r="L27" i="6" s="1"/>
  <c r="K11" i="6"/>
  <c r="K27" i="6" s="1"/>
  <c r="J11" i="6"/>
  <c r="J27" i="6" s="1"/>
  <c r="I11" i="6"/>
  <c r="I27" i="6" s="1"/>
  <c r="F11" i="6"/>
  <c r="F27" i="6" s="1"/>
  <c r="E11" i="6"/>
  <c r="E27" i="6" s="1"/>
  <c r="D11" i="6"/>
  <c r="D27" i="6" s="1"/>
  <c r="L20" i="3" l="1"/>
  <c r="L27" i="3" s="1"/>
  <c r="K20" i="3"/>
  <c r="K27" i="3" s="1"/>
  <c r="J20" i="3"/>
  <c r="J27" i="3" s="1"/>
  <c r="I20" i="3"/>
  <c r="I27" i="3" s="1"/>
  <c r="H20" i="3"/>
  <c r="H27" i="3" s="1"/>
  <c r="G20" i="3"/>
  <c r="G27" i="3" s="1"/>
  <c r="F20" i="3"/>
  <c r="F27" i="3" s="1"/>
  <c r="E20" i="3"/>
  <c r="E27" i="3" s="1"/>
  <c r="D20" i="3"/>
  <c r="D27" i="3" s="1"/>
  <c r="L19" i="1"/>
  <c r="K19" i="1"/>
  <c r="J19" i="1"/>
  <c r="I19" i="1"/>
  <c r="H19" i="1"/>
  <c r="G19" i="1"/>
  <c r="F19" i="1"/>
  <c r="E19" i="1"/>
  <c r="D19" i="1"/>
  <c r="L11" i="1"/>
  <c r="K11" i="1"/>
  <c r="J11" i="1"/>
  <c r="I11" i="1"/>
  <c r="H11" i="1"/>
  <c r="G11" i="1"/>
  <c r="F11" i="1"/>
  <c r="F26" i="1" l="1"/>
  <c r="H26" i="1"/>
  <c r="J26" i="1"/>
  <c r="L26" i="1"/>
  <c r="G26" i="1"/>
  <c r="K26" i="1"/>
  <c r="I26" i="1"/>
  <c r="D26" i="1" l="1"/>
  <c r="E26" i="1"/>
</calcChain>
</file>

<file path=xl/sharedStrings.xml><?xml version="1.0" encoding="utf-8"?>
<sst xmlns="http://schemas.openxmlformats.org/spreadsheetml/2006/main" count="540" uniqueCount="187">
  <si>
    <t>Неделя 1: Понедельник</t>
  </si>
  <si>
    <t>№ рец</t>
  </si>
  <si>
    <t>Наименование блюда</t>
  </si>
  <si>
    <t>Масса порции</t>
  </si>
  <si>
    <t>Б</t>
  </si>
  <si>
    <t>Ж</t>
  </si>
  <si>
    <t>У</t>
  </si>
  <si>
    <t xml:space="preserve">Завтрак </t>
  </si>
  <si>
    <t>Омлет натуральный</t>
  </si>
  <si>
    <t>всего за завтрак</t>
  </si>
  <si>
    <t>Обед</t>
  </si>
  <si>
    <t>всего за обед</t>
  </si>
  <si>
    <t>Полдник</t>
  </si>
  <si>
    <t>Печенье</t>
  </si>
  <si>
    <t>Итого за день</t>
  </si>
  <si>
    <t>Завтрак %</t>
  </si>
  <si>
    <t>Обед %</t>
  </si>
  <si>
    <t>Полдник %</t>
  </si>
  <si>
    <t>Ужин %</t>
  </si>
  <si>
    <t>5-питание %</t>
  </si>
  <si>
    <t>Хлеб в/с (батон)</t>
  </si>
  <si>
    <t>Ккал</t>
  </si>
  <si>
    <t>Ca</t>
  </si>
  <si>
    <t>Fe</t>
  </si>
  <si>
    <t>B1</t>
  </si>
  <si>
    <t>B2</t>
  </si>
  <si>
    <t>C</t>
  </si>
  <si>
    <t>Неделя 1: Вторник</t>
  </si>
  <si>
    <t>К</t>
  </si>
  <si>
    <t>Запеканка из творога со сгущённым молоком</t>
  </si>
  <si>
    <t>Чай с сахаром</t>
  </si>
  <si>
    <t>200</t>
  </si>
  <si>
    <t>Картофельное пюре</t>
  </si>
  <si>
    <t>Неделя 1: Среда</t>
  </si>
  <si>
    <t>Неделя 1: Четверг</t>
  </si>
  <si>
    <t>Какао с молоком</t>
  </si>
  <si>
    <t>Неделя 1: Пятница</t>
  </si>
  <si>
    <t>Рис отварной</t>
  </si>
  <si>
    <t>Неделя 2: Понедельник</t>
  </si>
  <si>
    <t>20</t>
  </si>
  <si>
    <t>Неделя 2: Вторник</t>
  </si>
  <si>
    <t>Неделя 2: Среда</t>
  </si>
  <si>
    <t>Неделя 2: Четверг</t>
  </si>
  <si>
    <t>Неделя 2: Пятница</t>
  </si>
  <si>
    <t>250/20</t>
  </si>
  <si>
    <t>Компот из  смеси сухофруктов</t>
  </si>
  <si>
    <t>Са</t>
  </si>
  <si>
    <t>В2</t>
  </si>
  <si>
    <t>С</t>
  </si>
  <si>
    <t>В1</t>
  </si>
  <si>
    <t>Сок п/я</t>
  </si>
  <si>
    <t>200/10</t>
  </si>
  <si>
    <t>382</t>
  </si>
  <si>
    <t>Курица отварная</t>
  </si>
  <si>
    <t>Прием пищи</t>
  </si>
  <si>
    <t>Белки</t>
  </si>
  <si>
    <t>Жиры</t>
  </si>
  <si>
    <t>Углеводы</t>
  </si>
  <si>
    <t>Завтрак</t>
  </si>
  <si>
    <t>Итого</t>
  </si>
  <si>
    <t>Наименование продукта</t>
  </si>
  <si>
    <t>Норма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</si>
  <si>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</si>
  <si>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</si>
  <si>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</si>
  <si>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</si>
  <si>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</si>
  <si>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</si>
  <si>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</si>
  <si>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</si>
  <si>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</si>
  <si>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</si>
  <si>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Всего</t>
  </si>
  <si>
    <t>Среднее за 10 дн</t>
  </si>
  <si>
    <t>% вып-я</t>
  </si>
  <si>
    <t>Отклонения от нормы (+/-) в %</t>
  </si>
  <si>
    <t>хлеб ржаной</t>
  </si>
  <si>
    <t>крупы, бобовые</t>
  </si>
  <si>
    <t>макаронные изделия</t>
  </si>
  <si>
    <t>картофель</t>
  </si>
  <si>
    <t>овощи (томат, консерв)</t>
  </si>
  <si>
    <t>соки п/я, напитки витамин</t>
  </si>
  <si>
    <t>мясо говядин 1 категории</t>
  </si>
  <si>
    <t>птица (цыплята бр. 1 катег)</t>
  </si>
  <si>
    <t>рыба (филе), слабосолёная</t>
  </si>
  <si>
    <t>молоко</t>
  </si>
  <si>
    <t>кисломолочные продукты</t>
  </si>
  <si>
    <t>творог</t>
  </si>
  <si>
    <t>сыр</t>
  </si>
  <si>
    <t>сметана</t>
  </si>
  <si>
    <t>масло сливочное</t>
  </si>
  <si>
    <t>масло растительное</t>
  </si>
  <si>
    <t>яйцо (шт)</t>
  </si>
  <si>
    <t>сахар</t>
  </si>
  <si>
    <t>чай</t>
  </si>
  <si>
    <t>какао - порошок</t>
  </si>
  <si>
    <t>кофейный напиток</t>
  </si>
  <si>
    <t>дрожжи хлебопекарные</t>
  </si>
  <si>
    <t>крахмал</t>
  </si>
  <si>
    <t>соль йодированная</t>
  </si>
  <si>
    <t>специи</t>
  </si>
  <si>
    <t>1 / 125</t>
  </si>
  <si>
    <t>Хлеб (ржаной/батон)</t>
  </si>
  <si>
    <t>Котлета мясная</t>
  </si>
  <si>
    <t>Рагу из птицы</t>
  </si>
  <si>
    <t>200/5</t>
  </si>
  <si>
    <t>250/15</t>
  </si>
  <si>
    <t>200/20</t>
  </si>
  <si>
    <t>Плов из птицы</t>
  </si>
  <si>
    <t>100-200</t>
  </si>
  <si>
    <t>Фрукт (банан)</t>
  </si>
  <si>
    <t>100/5</t>
  </si>
  <si>
    <t>Кисель из сока плодового</t>
  </si>
  <si>
    <t>209</t>
  </si>
  <si>
    <t>Яйцо вареное</t>
  </si>
  <si>
    <t>280/331</t>
  </si>
  <si>
    <t>180</t>
  </si>
  <si>
    <t>Сырники из творога с повидлом</t>
  </si>
  <si>
    <t xml:space="preserve"> </t>
  </si>
  <si>
    <t>210</t>
  </si>
  <si>
    <t>379</t>
  </si>
  <si>
    <t>Бутерброд горячий с сыром</t>
  </si>
  <si>
    <t>150/20</t>
  </si>
  <si>
    <t>50/50</t>
  </si>
  <si>
    <t>Овощи свежие порционно (помидора св./огурец св.)</t>
  </si>
  <si>
    <t>5.14.</t>
  </si>
  <si>
    <t>1шт(115г)</t>
  </si>
  <si>
    <t xml:space="preserve">                          В среднем за 10 дней</t>
  </si>
  <si>
    <t>0,2</t>
  </si>
  <si>
    <t>Суп с макаронными изделиями и картофелем, с мясом цыплят</t>
  </si>
  <si>
    <t>338.</t>
  </si>
  <si>
    <t>Фрукт ( яблоко )</t>
  </si>
  <si>
    <t>Каша вязкая молочная из риса и пшена, с маслом</t>
  </si>
  <si>
    <t>Кофейный напиток с молоком</t>
  </si>
  <si>
    <t>7.</t>
  </si>
  <si>
    <t>Йогурт 2,5%</t>
  </si>
  <si>
    <t>Каша гречневая рассыпчатая с молоком, маслом и сахаром</t>
  </si>
  <si>
    <t>220</t>
  </si>
  <si>
    <t>Суп картофельный с крупой, с рыбными консервами</t>
  </si>
  <si>
    <t>Макаронные изделия отварные с маслом</t>
  </si>
  <si>
    <t>1шт(40г)</t>
  </si>
  <si>
    <t>Сыр (порционно)</t>
  </si>
  <si>
    <t>2,78</t>
  </si>
  <si>
    <t>Борщ с капустой и картофелем, с мясом цыплят,со сметаной</t>
  </si>
  <si>
    <t>250/15/5</t>
  </si>
  <si>
    <t>Фрикадельки мясные в соусе сметанном с томатом</t>
  </si>
  <si>
    <t>80/20</t>
  </si>
  <si>
    <t>Котлета рубленная из птицы</t>
  </si>
  <si>
    <t>Суп картофельный с горохом, с мясом цыплят</t>
  </si>
  <si>
    <t>Рыба, тушеная с овощами в молочном соусе</t>
  </si>
  <si>
    <t>Каша жидкая молочная из риса, с маслом</t>
  </si>
  <si>
    <t>158,6</t>
  </si>
  <si>
    <t>324,13</t>
  </si>
  <si>
    <t>Суп молочный с макаронными изделиями</t>
  </si>
  <si>
    <t>250</t>
  </si>
  <si>
    <t>88,4</t>
  </si>
  <si>
    <t>Суп картофельный с мясными фрикадельками</t>
  </si>
  <si>
    <t>Суп картофельный с клецками, с мясом цыплят</t>
  </si>
  <si>
    <t>250/30/15</t>
  </si>
  <si>
    <t>Пудинг из говядины</t>
  </si>
  <si>
    <t>Оладьи со сгущенным молоком</t>
  </si>
  <si>
    <t xml:space="preserve">Анализ примерного 10-дневного меню 2-х разового питания </t>
  </si>
  <si>
    <t>хлеб пшеничный</t>
  </si>
  <si>
    <t>мука пшеничная</t>
  </si>
  <si>
    <t>фрукты свежие</t>
  </si>
  <si>
    <t>сухофрукты</t>
  </si>
  <si>
    <t>суб продукты(печень, язык)</t>
  </si>
  <si>
    <t>кондитерские изделия</t>
  </si>
  <si>
    <t xml:space="preserve">процентном отношении потребления пищевых веществ и энергии по приемам пищи в </t>
  </si>
  <si>
    <t>зависимости от времени пребывания детей в организации ( Приложение №10 Сан Пин 2.3/2.4.</t>
  </si>
  <si>
    <t>Таблица №2)</t>
  </si>
  <si>
    <t>Щи из свежей капусты с картофелем, с мясом цыплят,со сметаной</t>
  </si>
  <si>
    <t>Возрастная категория: 12 лет и старше</t>
  </si>
  <si>
    <t>Возрастная категория : 12 лет и старше</t>
  </si>
  <si>
    <t>Возрастная категория:12 лет и старше</t>
  </si>
  <si>
    <t>12 лет и старше</t>
  </si>
  <si>
    <t>для 12 лет и старше</t>
  </si>
  <si>
    <t xml:space="preserve">Средние нормы наборов пищевой продукции для организации питания детей 12 лет и старше взяты в </t>
  </si>
  <si>
    <t>3590-20 Таблица №2) - 60% от среднесуточных норм (Приложение №7 Сан Пин 2.3/2.4.3590-20</t>
  </si>
  <si>
    <t>125/14</t>
  </si>
  <si>
    <t>Бутерброд с маслом</t>
  </si>
  <si>
    <t>Фрукт ( апельсин )</t>
  </si>
  <si>
    <t>Шоколад</t>
  </si>
  <si>
    <t>100</t>
  </si>
  <si>
    <t>180/7</t>
  </si>
  <si>
    <t>12.16.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</si>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</sst>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2" fontId="2" fillId="0" borderId="1" xfId="0" applyNumberFormat="1" applyFont="1" applyBorder="1"/>
    <xf numFmtId="2" fontId="5" fillId="0" borderId="0" xfId="0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2" fillId="0" borderId="0" xfId="0" applyNumberFormat="1" applyFont="1" applyBorder="1"/>
    <xf numFmtId="0" fontId="5" fillId="0" borderId="1" xfId="0" applyFont="1" applyBorder="1" applyAlignme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/>
    <xf numFmtId="0" fontId="2" fillId="0" borderId="1" xfId="0" applyFont="1" applyBorder="1" applyAlignment="1"/>
    <xf numFmtId="0" fontId="6" fillId="0" borderId="1" xfId="0" applyFont="1" applyBorder="1" applyAlignment="1"/>
    <xf numFmtId="0" fontId="3" fillId="0" borderId="1" xfId="0" applyFont="1" applyBorder="1" applyAlignme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2" fontId="3" fillId="0" borderId="1" xfId="0" applyNumberFormat="1" applyFont="1" applyFill="1" applyBorder="1"/>
    <xf numFmtId="2" fontId="2" fillId="0" borderId="1" xfId="0" applyNumberFormat="1" applyFont="1" applyFill="1" applyBorder="1"/>
    <xf numFmtId="0" fontId="1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/>
    <xf numFmtId="0" fontId="18" fillId="0" borderId="0" xfId="0" applyFont="1"/>
    <xf numFmtId="0" fontId="14" fillId="0" borderId="0" xfId="0" applyFont="1"/>
    <xf numFmtId="0" fontId="19" fillId="0" borderId="1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2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R22" sqref="R22"/>
    </sheetView>
  </sheetViews>
  <sheetFormatPr defaultRowHeight="15" x14ac:dyDescent="0.25"/>
  <cols>
    <col min="2" max="2" width="57.42578125" customWidth="1"/>
    <col min="3" max="4" width="10.5703125" customWidth="1"/>
    <col min="5" max="5" width="9.7109375" customWidth="1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</row>
    <row r="2" spans="1:12" x14ac:dyDescent="0.25">
      <c r="A2" s="2" t="s">
        <v>172</v>
      </c>
      <c r="B2" s="2"/>
      <c r="C2" s="2"/>
      <c r="D2" s="2"/>
      <c r="E2" s="2"/>
      <c r="F2" s="2"/>
      <c r="G2" s="2"/>
    </row>
    <row r="3" spans="1:12" ht="29.25" x14ac:dyDescent="0.25">
      <c r="A3" s="62" t="s">
        <v>1</v>
      </c>
      <c r="B3" s="62" t="s">
        <v>2</v>
      </c>
      <c r="C3" s="65" t="s">
        <v>3</v>
      </c>
      <c r="D3" s="64" t="s">
        <v>4</v>
      </c>
      <c r="E3" s="64" t="s">
        <v>5</v>
      </c>
      <c r="F3" s="64" t="s">
        <v>6</v>
      </c>
      <c r="G3" s="64" t="s">
        <v>21</v>
      </c>
      <c r="H3" s="64" t="s">
        <v>22</v>
      </c>
      <c r="I3" s="64" t="s">
        <v>23</v>
      </c>
      <c r="J3" s="64" t="s">
        <v>24</v>
      </c>
      <c r="K3" s="64" t="s">
        <v>25</v>
      </c>
      <c r="L3" s="64" t="s">
        <v>26</v>
      </c>
    </row>
    <row r="4" spans="1:12" ht="18.75" x14ac:dyDescent="0.3">
      <c r="A4" s="3"/>
      <c r="B4" s="1" t="s">
        <v>0</v>
      </c>
      <c r="C4" s="2"/>
      <c r="D4" s="4"/>
      <c r="E4" s="4"/>
      <c r="F4" s="4"/>
      <c r="G4" s="4"/>
      <c r="H4" s="4"/>
      <c r="I4" s="4"/>
      <c r="J4" s="4"/>
      <c r="K4" s="4"/>
      <c r="L4" s="4"/>
    </row>
    <row r="5" spans="1:12" ht="15.75" x14ac:dyDescent="0.25">
      <c r="A5" s="3"/>
      <c r="B5" s="5" t="s">
        <v>7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x14ac:dyDescent="0.25">
      <c r="A6" s="18">
        <v>223</v>
      </c>
      <c r="B6" s="19" t="s">
        <v>29</v>
      </c>
      <c r="C6" s="44" t="s">
        <v>107</v>
      </c>
      <c r="D6" s="23">
        <v>36.479999999999997</v>
      </c>
      <c r="E6" s="23">
        <v>11.7</v>
      </c>
      <c r="F6" s="23">
        <v>32.700000000000003</v>
      </c>
      <c r="G6" s="23">
        <v>383.2</v>
      </c>
      <c r="H6" s="23">
        <v>311.2</v>
      </c>
      <c r="I6" s="23">
        <v>1.1200000000000001</v>
      </c>
      <c r="J6" s="23">
        <v>0.12</v>
      </c>
      <c r="K6" s="23">
        <v>0.52</v>
      </c>
      <c r="L6" s="23">
        <v>0.67</v>
      </c>
    </row>
    <row r="7" spans="1:12" ht="15.75" x14ac:dyDescent="0.25">
      <c r="A7" s="33">
        <v>376</v>
      </c>
      <c r="B7" s="27" t="s">
        <v>30</v>
      </c>
      <c r="C7" s="56" t="s">
        <v>31</v>
      </c>
      <c r="D7" s="31">
        <v>0.1</v>
      </c>
      <c r="E7" s="31">
        <v>0</v>
      </c>
      <c r="F7" s="31">
        <v>15</v>
      </c>
      <c r="G7" s="31">
        <v>60</v>
      </c>
      <c r="H7" s="56" t="s">
        <v>128</v>
      </c>
      <c r="I7" s="31">
        <v>0.04</v>
      </c>
      <c r="J7" s="31">
        <v>0.01</v>
      </c>
      <c r="K7" s="31">
        <v>0.02</v>
      </c>
      <c r="L7" s="31">
        <v>0</v>
      </c>
    </row>
    <row r="8" spans="1:12" ht="15.75" x14ac:dyDescent="0.25">
      <c r="A8" s="39" t="s">
        <v>179</v>
      </c>
      <c r="B8" s="10" t="s">
        <v>180</v>
      </c>
      <c r="C8" s="37">
        <v>60</v>
      </c>
      <c r="D8" s="37">
        <v>3.85</v>
      </c>
      <c r="E8" s="37">
        <v>8.6999999999999993</v>
      </c>
      <c r="F8" s="37">
        <v>25.84</v>
      </c>
      <c r="G8" s="37">
        <v>197.2</v>
      </c>
      <c r="H8" s="37">
        <v>9.6999999999999993</v>
      </c>
      <c r="I8" s="37">
        <v>0.6</v>
      </c>
      <c r="J8" s="37">
        <v>0.05</v>
      </c>
      <c r="K8" s="37">
        <v>0.01</v>
      </c>
      <c r="L8" s="37">
        <v>0</v>
      </c>
    </row>
    <row r="9" spans="1:12" ht="15.75" x14ac:dyDescent="0.25">
      <c r="A9" s="41" t="s">
        <v>130</v>
      </c>
      <c r="B9" s="34" t="s">
        <v>131</v>
      </c>
      <c r="C9" s="56" t="s">
        <v>109</v>
      </c>
      <c r="D9" s="39">
        <v>0.8</v>
      </c>
      <c r="E9" s="39">
        <v>0</v>
      </c>
      <c r="F9" s="39">
        <v>25.2</v>
      </c>
      <c r="G9" s="39">
        <v>104</v>
      </c>
      <c r="H9" s="39">
        <v>32</v>
      </c>
      <c r="I9" s="39">
        <v>4.4000000000000004</v>
      </c>
      <c r="J9" s="39">
        <v>0.06</v>
      </c>
      <c r="K9" s="39">
        <v>0.04</v>
      </c>
      <c r="L9" s="39">
        <v>20</v>
      </c>
    </row>
    <row r="10" spans="1:12" ht="15.75" x14ac:dyDescent="0.25">
      <c r="A10" s="39" t="s">
        <v>125</v>
      </c>
      <c r="B10" s="8" t="s">
        <v>135</v>
      </c>
      <c r="C10" s="39">
        <v>115</v>
      </c>
      <c r="D10" s="39">
        <v>3.91</v>
      </c>
      <c r="E10" s="39">
        <v>2.88</v>
      </c>
      <c r="F10" s="39">
        <v>15.64</v>
      </c>
      <c r="G10" s="39">
        <v>104.65</v>
      </c>
      <c r="H10" s="39">
        <v>14.88</v>
      </c>
      <c r="I10" s="39">
        <v>0.13</v>
      </c>
      <c r="J10" s="39">
        <v>0.04</v>
      </c>
      <c r="K10" s="39">
        <v>0.19</v>
      </c>
      <c r="L10" s="39">
        <v>0.75</v>
      </c>
    </row>
    <row r="11" spans="1:12" ht="15.75" x14ac:dyDescent="0.25">
      <c r="A11" s="39"/>
      <c r="B11" s="11" t="s">
        <v>9</v>
      </c>
      <c r="C11" s="8"/>
      <c r="D11" s="67">
        <f>SUM(D6:D10)</f>
        <v>45.14</v>
      </c>
      <c r="E11" s="67">
        <f>SUM(E6:E10)</f>
        <v>23.279999999999998</v>
      </c>
      <c r="F11" s="40">
        <f t="shared" ref="F11:L11" si="0">SUM(F6:F10)</f>
        <v>114.38000000000001</v>
      </c>
      <c r="G11" s="40">
        <f t="shared" si="0"/>
        <v>849.05</v>
      </c>
      <c r="H11" s="40">
        <f t="shared" si="0"/>
        <v>367.78</v>
      </c>
      <c r="I11" s="40">
        <f t="shared" si="0"/>
        <v>6.29</v>
      </c>
      <c r="J11" s="40">
        <f t="shared" si="0"/>
        <v>0.27999999999999997</v>
      </c>
      <c r="K11" s="40">
        <f t="shared" si="0"/>
        <v>0.78</v>
      </c>
      <c r="L11" s="40">
        <f t="shared" si="0"/>
        <v>21.42</v>
      </c>
    </row>
    <row r="12" spans="1:12" ht="15.75" x14ac:dyDescent="0.25">
      <c r="A12" s="39"/>
      <c r="B12" s="8"/>
      <c r="C12" s="8"/>
      <c r="D12" s="39"/>
      <c r="E12" s="39"/>
      <c r="F12" s="39"/>
      <c r="G12" s="39"/>
      <c r="H12" s="39"/>
      <c r="I12" s="39"/>
      <c r="J12" s="39"/>
      <c r="K12" s="39"/>
      <c r="L12" s="39"/>
    </row>
    <row r="13" spans="1:12" ht="15.75" x14ac:dyDescent="0.25">
      <c r="A13" s="39"/>
      <c r="B13" s="12" t="s">
        <v>10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24" customHeight="1" x14ac:dyDescent="0.25">
      <c r="A14" s="38">
        <v>112</v>
      </c>
      <c r="B14" s="103" t="s">
        <v>129</v>
      </c>
      <c r="C14" s="37" t="s">
        <v>106</v>
      </c>
      <c r="D14" s="37">
        <v>5.73</v>
      </c>
      <c r="E14" s="37">
        <v>4.3499999999999996</v>
      </c>
      <c r="F14" s="37">
        <v>21.88</v>
      </c>
      <c r="G14" s="37">
        <v>149.30000000000001</v>
      </c>
      <c r="H14" s="37">
        <v>31.2</v>
      </c>
      <c r="I14" s="37">
        <v>1.85</v>
      </c>
      <c r="J14" s="37">
        <v>0.16</v>
      </c>
      <c r="K14" s="37">
        <v>0.13</v>
      </c>
      <c r="L14" s="37">
        <v>8.2899999999999991</v>
      </c>
    </row>
    <row r="15" spans="1:12" ht="15.75" x14ac:dyDescent="0.25">
      <c r="A15" s="38">
        <v>291</v>
      </c>
      <c r="B15" s="47" t="s">
        <v>108</v>
      </c>
      <c r="C15" s="39">
        <v>200</v>
      </c>
      <c r="D15" s="39">
        <v>19.47</v>
      </c>
      <c r="E15" s="39">
        <v>22.53</v>
      </c>
      <c r="F15" s="39">
        <v>31.87</v>
      </c>
      <c r="G15" s="39">
        <v>408</v>
      </c>
      <c r="H15" s="37">
        <v>27.7</v>
      </c>
      <c r="I15" s="37">
        <v>1.6</v>
      </c>
      <c r="J15" s="37">
        <v>0.12</v>
      </c>
      <c r="K15" s="37">
        <v>0.13</v>
      </c>
      <c r="L15" s="37">
        <v>5.0999999999999996</v>
      </c>
    </row>
    <row r="16" spans="1:12" ht="15.75" x14ac:dyDescent="0.25">
      <c r="A16" s="39">
        <v>71</v>
      </c>
      <c r="B16" s="6" t="s">
        <v>124</v>
      </c>
      <c r="C16" s="37" t="s">
        <v>123</v>
      </c>
      <c r="D16" s="37">
        <v>2</v>
      </c>
      <c r="E16" s="37">
        <v>0.2</v>
      </c>
      <c r="F16" s="37">
        <v>8</v>
      </c>
      <c r="G16" s="37">
        <v>42</v>
      </c>
      <c r="H16" s="37">
        <v>15</v>
      </c>
      <c r="I16" s="37">
        <v>0.6</v>
      </c>
      <c r="J16" s="37">
        <v>4.2000000000000003E-2</v>
      </c>
      <c r="K16" s="37">
        <v>0.03</v>
      </c>
      <c r="L16" s="37">
        <v>16.2</v>
      </c>
    </row>
    <row r="17" spans="1:12" ht="15.75" x14ac:dyDescent="0.25">
      <c r="A17" s="39">
        <v>349</v>
      </c>
      <c r="B17" s="6" t="s">
        <v>45</v>
      </c>
      <c r="C17" s="37">
        <v>200</v>
      </c>
      <c r="D17" s="37">
        <v>0.08</v>
      </c>
      <c r="E17" s="37">
        <v>0</v>
      </c>
      <c r="F17" s="37">
        <v>21.82</v>
      </c>
      <c r="G17" s="37">
        <v>87.6</v>
      </c>
      <c r="H17" s="37">
        <v>31.8</v>
      </c>
      <c r="I17" s="37">
        <v>1.25</v>
      </c>
      <c r="J17" s="37">
        <v>3.0000000000000001E-3</v>
      </c>
      <c r="K17" s="37">
        <v>4.0000000000000001E-3</v>
      </c>
      <c r="L17" s="37">
        <v>0.4</v>
      </c>
    </row>
    <row r="18" spans="1:12" ht="15.75" x14ac:dyDescent="0.25">
      <c r="A18" s="39" t="s">
        <v>101</v>
      </c>
      <c r="B18" s="6" t="s">
        <v>102</v>
      </c>
      <c r="C18" s="37" t="s">
        <v>123</v>
      </c>
      <c r="D18" s="37">
        <v>7.05</v>
      </c>
      <c r="E18" s="37">
        <v>2.0499999999999998</v>
      </c>
      <c r="F18" s="37">
        <v>42.4</v>
      </c>
      <c r="G18" s="37">
        <v>218</v>
      </c>
      <c r="H18" s="37">
        <v>27</v>
      </c>
      <c r="I18" s="37">
        <v>2.5499999999999998</v>
      </c>
      <c r="J18" s="37">
        <v>0.14000000000000001</v>
      </c>
      <c r="K18" s="37">
        <v>0.05</v>
      </c>
      <c r="L18" s="37">
        <v>0</v>
      </c>
    </row>
    <row r="19" spans="1:12" ht="15.75" x14ac:dyDescent="0.25">
      <c r="A19" s="39"/>
      <c r="B19" s="13" t="s">
        <v>11</v>
      </c>
      <c r="C19" s="39"/>
      <c r="D19" s="42">
        <f t="shared" ref="D19:L19" si="1">SUM(D14:D18)</f>
        <v>34.33</v>
      </c>
      <c r="E19" s="42">
        <f t="shared" si="1"/>
        <v>29.130000000000003</v>
      </c>
      <c r="F19" s="42">
        <f t="shared" si="1"/>
        <v>125.97</v>
      </c>
      <c r="G19" s="42">
        <f t="shared" si="1"/>
        <v>904.9</v>
      </c>
      <c r="H19" s="42">
        <f t="shared" si="1"/>
        <v>132.69999999999999</v>
      </c>
      <c r="I19" s="42">
        <f t="shared" si="1"/>
        <v>7.85</v>
      </c>
      <c r="J19" s="42">
        <f t="shared" si="1"/>
        <v>0.46500000000000002</v>
      </c>
      <c r="K19" s="42">
        <f t="shared" si="1"/>
        <v>0.34400000000000003</v>
      </c>
      <c r="L19" s="42">
        <f t="shared" si="1"/>
        <v>29.989999999999995</v>
      </c>
    </row>
    <row r="20" spans="1:12" ht="15.75" x14ac:dyDescent="0.25">
      <c r="A20" s="39"/>
      <c r="B20" s="8"/>
      <c r="C20" s="8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15.75" x14ac:dyDescent="0.25">
      <c r="A21" s="39"/>
      <c r="B21" s="12"/>
      <c r="C21" s="8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15.75" x14ac:dyDescent="0.25">
      <c r="A22" s="39"/>
      <c r="B22" s="6"/>
      <c r="C22" s="37"/>
      <c r="D22" s="39"/>
      <c r="E22" s="39"/>
      <c r="F22" s="39"/>
      <c r="G22" s="39"/>
      <c r="H22" s="39"/>
      <c r="I22" s="39"/>
      <c r="J22" s="39"/>
      <c r="K22" s="39"/>
      <c r="L22" s="39"/>
    </row>
    <row r="23" spans="1:12" ht="15.75" x14ac:dyDescent="0.25">
      <c r="A23" s="39"/>
      <c r="B23" s="6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ht="15.75" x14ac:dyDescent="0.25">
      <c r="A24" s="8"/>
      <c r="B24" s="13"/>
      <c r="C24" s="39"/>
      <c r="D24" s="42"/>
      <c r="E24" s="42"/>
      <c r="F24" s="42"/>
      <c r="G24" s="42"/>
      <c r="H24" s="12"/>
      <c r="I24" s="12"/>
      <c r="J24" s="12"/>
      <c r="K24" s="12"/>
      <c r="L24" s="12"/>
    </row>
    <row r="25" spans="1:12" ht="15.75" x14ac:dyDescent="0.25">
      <c r="A25" s="3"/>
      <c r="B25" s="8"/>
      <c r="C25" s="8"/>
      <c r="D25" s="8"/>
      <c r="E25" s="8"/>
      <c r="F25" s="8"/>
      <c r="G25" s="8"/>
      <c r="H25" s="15"/>
      <c r="I25" s="15"/>
      <c r="J25" s="15"/>
      <c r="K25" s="15"/>
      <c r="L25" s="15"/>
    </row>
    <row r="26" spans="1:12" ht="15.75" x14ac:dyDescent="0.25">
      <c r="A26" s="3"/>
      <c r="B26" s="43" t="s">
        <v>14</v>
      </c>
      <c r="C26" s="13"/>
      <c r="D26" s="68">
        <f t="shared" ref="D26:L26" si="2">D11+D19+D24</f>
        <v>79.47</v>
      </c>
      <c r="E26" s="14">
        <f t="shared" si="2"/>
        <v>52.41</v>
      </c>
      <c r="F26" s="14">
        <f t="shared" si="2"/>
        <v>240.35000000000002</v>
      </c>
      <c r="G26" s="14">
        <f t="shared" si="2"/>
        <v>1753.9499999999998</v>
      </c>
      <c r="H26" s="14">
        <f t="shared" si="2"/>
        <v>500.47999999999996</v>
      </c>
      <c r="I26" s="14">
        <f t="shared" si="2"/>
        <v>14.14</v>
      </c>
      <c r="J26" s="14">
        <f t="shared" si="2"/>
        <v>0.745</v>
      </c>
      <c r="K26" s="14">
        <f t="shared" si="2"/>
        <v>1.1240000000000001</v>
      </c>
      <c r="L26" s="14">
        <f t="shared" si="2"/>
        <v>51.41</v>
      </c>
    </row>
    <row r="27" spans="1:12" ht="15.75" x14ac:dyDescent="0.25">
      <c r="A27" s="2"/>
      <c r="B27" s="2"/>
      <c r="C27" s="2"/>
      <c r="D27" s="2"/>
      <c r="E27" s="2"/>
      <c r="F27" s="2"/>
      <c r="G27" s="2"/>
      <c r="H27" s="17"/>
      <c r="I27" s="17"/>
      <c r="J27" s="17"/>
      <c r="K27" s="17"/>
    </row>
    <row r="28" spans="1:12" ht="15.75" x14ac:dyDescent="0.25">
      <c r="A28" s="2"/>
      <c r="B28" s="3" t="s">
        <v>15</v>
      </c>
      <c r="C28" s="16">
        <v>48.41</v>
      </c>
      <c r="D28" s="2"/>
      <c r="E28" s="2"/>
      <c r="F28" s="2"/>
      <c r="G28" s="2"/>
      <c r="H28" s="17"/>
      <c r="I28" s="17"/>
      <c r="J28" s="17"/>
      <c r="K28" s="17"/>
    </row>
    <row r="29" spans="1:12" ht="15.75" x14ac:dyDescent="0.25">
      <c r="A29" s="2"/>
      <c r="B29" s="3" t="s">
        <v>16</v>
      </c>
      <c r="C29" s="16">
        <v>51.59</v>
      </c>
      <c r="D29" s="2"/>
      <c r="E29" s="2"/>
      <c r="F29" s="2"/>
      <c r="G29" s="2"/>
      <c r="H29" s="17"/>
      <c r="I29" s="17"/>
      <c r="J29" s="17"/>
      <c r="K29" s="17"/>
    </row>
    <row r="30" spans="1:12" ht="15.75" x14ac:dyDescent="0.25">
      <c r="A30" s="2"/>
      <c r="B30" s="3" t="s">
        <v>17</v>
      </c>
      <c r="C30" s="16">
        <v>0</v>
      </c>
      <c r="D30" s="2"/>
      <c r="E30" s="2"/>
      <c r="F30" s="2"/>
      <c r="G30" s="2"/>
      <c r="H30" s="17"/>
      <c r="I30" s="17"/>
      <c r="J30" s="17"/>
      <c r="K30" s="17"/>
    </row>
    <row r="31" spans="1:12" x14ac:dyDescent="0.25">
      <c r="A31" s="2"/>
      <c r="B31" s="3" t="s">
        <v>18</v>
      </c>
      <c r="C31" s="16">
        <v>0</v>
      </c>
      <c r="D31" s="2"/>
      <c r="E31" s="2"/>
      <c r="F31" s="2"/>
      <c r="G31" s="2"/>
    </row>
    <row r="32" spans="1:12" x14ac:dyDescent="0.25">
      <c r="A32" s="2"/>
      <c r="B32" s="3" t="s">
        <v>19</v>
      </c>
      <c r="C32" s="16">
        <v>0</v>
      </c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2" sqref="A2:B2"/>
    </sheetView>
  </sheetViews>
  <sheetFormatPr defaultRowHeight="15" x14ac:dyDescent="0.25"/>
  <cols>
    <col min="2" max="2" width="56.140625" customWidth="1"/>
    <col min="3" max="3" width="11.42578125" customWidth="1"/>
    <col min="4" max="4" width="9.42578125" customWidth="1"/>
    <col min="5" max="6" width="9.7109375" customWidth="1"/>
    <col min="7" max="7" width="9.28515625" customWidth="1"/>
    <col min="8" max="8" width="10" customWidth="1"/>
    <col min="9" max="9" width="9.7109375" customWidth="1"/>
    <col min="10" max="10" width="9.42578125" customWidth="1"/>
    <col min="11" max="11" width="8.5703125" customWidth="1"/>
    <col min="12" max="12" width="7.85546875" customWidth="1"/>
  </cols>
  <sheetData>
    <row r="1" spans="1:13" ht="18.75" x14ac:dyDescent="0.3">
      <c r="A1" s="1" t="s">
        <v>43</v>
      </c>
      <c r="B1" s="2"/>
      <c r="C1" s="2"/>
      <c r="D1" s="2"/>
      <c r="E1" s="2"/>
      <c r="F1" s="2"/>
      <c r="G1" s="2"/>
    </row>
    <row r="2" spans="1:13" x14ac:dyDescent="0.25">
      <c r="A2" s="2" t="s">
        <v>174</v>
      </c>
      <c r="B2" s="2"/>
      <c r="C2" s="2"/>
      <c r="D2" s="2"/>
      <c r="E2" s="2"/>
      <c r="F2" s="2"/>
      <c r="G2" s="2"/>
    </row>
    <row r="3" spans="1:13" ht="29.25" x14ac:dyDescent="0.25">
      <c r="A3" s="62" t="s">
        <v>1</v>
      </c>
      <c r="B3" s="62" t="s">
        <v>2</v>
      </c>
      <c r="C3" s="63" t="s">
        <v>3</v>
      </c>
      <c r="D3" s="64" t="s">
        <v>4</v>
      </c>
      <c r="E3" s="64" t="s">
        <v>5</v>
      </c>
      <c r="F3" s="64" t="s">
        <v>6</v>
      </c>
      <c r="G3" s="64" t="s">
        <v>28</v>
      </c>
      <c r="H3" s="63" t="s">
        <v>46</v>
      </c>
      <c r="I3" s="64" t="s">
        <v>23</v>
      </c>
      <c r="J3" s="64" t="s">
        <v>49</v>
      </c>
      <c r="K3" s="64" t="s">
        <v>47</v>
      </c>
      <c r="L3" s="64" t="s">
        <v>48</v>
      </c>
    </row>
    <row r="4" spans="1:13" ht="15.75" x14ac:dyDescent="0.25">
      <c r="A4" s="3"/>
      <c r="B4" s="5" t="s">
        <v>7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5.75" x14ac:dyDescent="0.25">
      <c r="A5" s="39">
        <v>400.40100000000001</v>
      </c>
      <c r="B5" s="6" t="s">
        <v>160</v>
      </c>
      <c r="C5" s="37" t="s">
        <v>122</v>
      </c>
      <c r="D5" s="39">
        <v>12.8</v>
      </c>
      <c r="E5" s="39">
        <v>13.1</v>
      </c>
      <c r="F5" s="39">
        <v>76.3</v>
      </c>
      <c r="G5" s="39">
        <v>474</v>
      </c>
      <c r="H5" s="39">
        <v>84.4</v>
      </c>
      <c r="I5" s="39">
        <v>1.34</v>
      </c>
      <c r="J5" s="39">
        <v>0.16</v>
      </c>
      <c r="K5" s="39">
        <v>0.18</v>
      </c>
      <c r="L5" s="39">
        <v>0.2</v>
      </c>
    </row>
    <row r="6" spans="1:13" ht="15.75" x14ac:dyDescent="0.25">
      <c r="A6" s="33">
        <v>376</v>
      </c>
      <c r="B6" s="27" t="s">
        <v>30</v>
      </c>
      <c r="C6" s="56" t="s">
        <v>31</v>
      </c>
      <c r="D6" s="31">
        <v>0.1</v>
      </c>
      <c r="E6" s="31">
        <v>0</v>
      </c>
      <c r="F6" s="31">
        <v>15</v>
      </c>
      <c r="G6" s="31">
        <v>60</v>
      </c>
      <c r="H6" s="56" t="s">
        <v>128</v>
      </c>
      <c r="I6" s="31">
        <v>0.04</v>
      </c>
      <c r="J6" s="31">
        <v>0.01</v>
      </c>
      <c r="K6" s="31">
        <v>0.02</v>
      </c>
      <c r="L6" s="31">
        <v>0</v>
      </c>
    </row>
    <row r="7" spans="1:13" ht="15.75" x14ac:dyDescent="0.25">
      <c r="A7" s="39" t="s">
        <v>125</v>
      </c>
      <c r="B7" s="6" t="s">
        <v>135</v>
      </c>
      <c r="C7" s="37" t="s">
        <v>126</v>
      </c>
      <c r="D7" s="39">
        <v>3.91</v>
      </c>
      <c r="E7" s="39">
        <v>2.88</v>
      </c>
      <c r="F7" s="39">
        <v>15.64</v>
      </c>
      <c r="G7" s="39">
        <v>104.65</v>
      </c>
      <c r="H7" s="39">
        <v>14.88</v>
      </c>
      <c r="I7" s="39">
        <v>0.125</v>
      </c>
      <c r="J7" s="39">
        <v>3.7999999999999999E-2</v>
      </c>
      <c r="K7" s="39">
        <v>0.188</v>
      </c>
      <c r="L7" s="39">
        <v>0.75</v>
      </c>
    </row>
    <row r="8" spans="1:13" ht="15.75" x14ac:dyDescent="0.25">
      <c r="A8" s="39">
        <v>338</v>
      </c>
      <c r="B8" s="6" t="s">
        <v>110</v>
      </c>
      <c r="C8" s="37" t="s">
        <v>109</v>
      </c>
      <c r="D8" s="39">
        <v>3</v>
      </c>
      <c r="E8" s="39">
        <v>0</v>
      </c>
      <c r="F8" s="39">
        <v>47.2</v>
      </c>
      <c r="G8" s="39">
        <v>200</v>
      </c>
      <c r="H8" s="39">
        <v>16</v>
      </c>
      <c r="I8" s="39">
        <v>1.2</v>
      </c>
      <c r="J8" s="39">
        <v>0.08</v>
      </c>
      <c r="K8" s="39">
        <v>0.1</v>
      </c>
      <c r="L8" s="39">
        <v>20</v>
      </c>
    </row>
    <row r="9" spans="1:13" ht="15.75" x14ac:dyDescent="0.25">
      <c r="A9" s="39"/>
      <c r="B9" s="6"/>
      <c r="C9" s="37"/>
      <c r="D9" s="39"/>
      <c r="E9" s="39"/>
      <c r="F9" s="39"/>
      <c r="G9" s="39"/>
      <c r="H9" s="39"/>
      <c r="I9" s="39"/>
      <c r="J9" s="39"/>
      <c r="K9" s="39"/>
      <c r="L9" s="39"/>
    </row>
    <row r="10" spans="1:13" ht="15.75" x14ac:dyDescent="0.25">
      <c r="A10" s="8"/>
      <c r="B10" s="11" t="s">
        <v>9</v>
      </c>
      <c r="C10" s="39"/>
      <c r="D10" s="40">
        <f>SUM(D5:D9)</f>
        <v>19.810000000000002</v>
      </c>
      <c r="E10" s="40">
        <f>SUM(E5:E9)</f>
        <v>15.98</v>
      </c>
      <c r="F10" s="40">
        <f>SUM(F5:F9)</f>
        <v>154.13999999999999</v>
      </c>
      <c r="G10" s="40">
        <f>SUM(G5:G9)</f>
        <v>838.65</v>
      </c>
      <c r="H10" s="12">
        <v>115.48</v>
      </c>
      <c r="I10" s="40">
        <f>SUM(I5:I9)</f>
        <v>2.7050000000000001</v>
      </c>
      <c r="J10" s="40">
        <f>SUM(J5:J9)</f>
        <v>0.28800000000000003</v>
      </c>
      <c r="K10" s="40">
        <f>SUM(K5:K9)</f>
        <v>0.48799999999999999</v>
      </c>
      <c r="L10" s="40">
        <f>SUM(L5:L9)</f>
        <v>20.95</v>
      </c>
      <c r="M10" s="55"/>
    </row>
    <row r="11" spans="1:13" ht="15.75" x14ac:dyDescent="0.25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3" ht="15.75" x14ac:dyDescent="0.25">
      <c r="A12" s="3"/>
      <c r="B12" s="12" t="s">
        <v>10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ht="15.75" x14ac:dyDescent="0.25">
      <c r="A13" s="38">
        <v>82</v>
      </c>
      <c r="B13" s="104" t="s">
        <v>143</v>
      </c>
      <c r="C13" s="37" t="s">
        <v>144</v>
      </c>
      <c r="D13" s="37">
        <v>5.03</v>
      </c>
      <c r="E13" s="37">
        <v>6.6</v>
      </c>
      <c r="F13" s="37">
        <v>15.57</v>
      </c>
      <c r="G13" s="37">
        <v>150.5</v>
      </c>
      <c r="H13" s="37">
        <v>69.2</v>
      </c>
      <c r="I13" s="37">
        <v>1.08</v>
      </c>
      <c r="J13" s="37">
        <v>0.09</v>
      </c>
      <c r="K13" s="37">
        <v>0.08</v>
      </c>
      <c r="L13" s="37">
        <v>21</v>
      </c>
    </row>
    <row r="14" spans="1:13" ht="15.75" x14ac:dyDescent="0.25">
      <c r="A14" s="38">
        <v>289</v>
      </c>
      <c r="B14" s="6" t="s">
        <v>104</v>
      </c>
      <c r="C14" s="37">
        <v>200</v>
      </c>
      <c r="D14" s="37">
        <v>15.31</v>
      </c>
      <c r="E14" s="37">
        <v>18.510000000000002</v>
      </c>
      <c r="F14" s="37">
        <v>20.91</v>
      </c>
      <c r="G14" s="37">
        <v>312</v>
      </c>
      <c r="H14" s="37">
        <v>31.5</v>
      </c>
      <c r="I14" s="37">
        <v>1.58</v>
      </c>
      <c r="J14" s="37">
        <v>0.123</v>
      </c>
      <c r="K14" s="37">
        <v>0.123</v>
      </c>
      <c r="L14" s="37">
        <v>8.0500000000000007</v>
      </c>
    </row>
    <row r="15" spans="1:13" ht="14.25" customHeight="1" x14ac:dyDescent="0.25">
      <c r="A15" s="39">
        <v>71</v>
      </c>
      <c r="B15" s="6" t="s">
        <v>124</v>
      </c>
      <c r="C15" s="37" t="s">
        <v>123</v>
      </c>
      <c r="D15" s="37">
        <v>2</v>
      </c>
      <c r="E15" s="37">
        <v>0.2</v>
      </c>
      <c r="F15" s="37">
        <v>8</v>
      </c>
      <c r="G15" s="37">
        <v>42</v>
      </c>
      <c r="H15" s="37">
        <v>15</v>
      </c>
      <c r="I15" s="37">
        <v>0.6</v>
      </c>
      <c r="J15" s="37">
        <v>4.2000000000000003E-2</v>
      </c>
      <c r="K15" s="37">
        <v>0.03</v>
      </c>
      <c r="L15" s="37">
        <v>16.2</v>
      </c>
    </row>
    <row r="16" spans="1:13" ht="15.75" x14ac:dyDescent="0.25">
      <c r="A16" s="39">
        <v>349</v>
      </c>
      <c r="B16" s="6" t="s">
        <v>45</v>
      </c>
      <c r="C16" s="37">
        <v>200</v>
      </c>
      <c r="D16" s="37">
        <v>0.08</v>
      </c>
      <c r="E16" s="37">
        <v>0</v>
      </c>
      <c r="F16" s="37">
        <v>21.82</v>
      </c>
      <c r="G16" s="37">
        <v>87.6</v>
      </c>
      <c r="H16" s="37">
        <v>31.8</v>
      </c>
      <c r="I16" s="37">
        <v>1.25</v>
      </c>
      <c r="J16" s="37">
        <v>3.0000000000000001E-3</v>
      </c>
      <c r="K16" s="37">
        <v>4.0000000000000001E-3</v>
      </c>
      <c r="L16" s="37">
        <v>0.4</v>
      </c>
    </row>
    <row r="17" spans="1:12" ht="15.75" x14ac:dyDescent="0.25">
      <c r="A17" s="39" t="s">
        <v>101</v>
      </c>
      <c r="B17" s="6" t="s">
        <v>102</v>
      </c>
      <c r="C17" s="37" t="s">
        <v>123</v>
      </c>
      <c r="D17" s="37">
        <v>7.05</v>
      </c>
      <c r="E17" s="37">
        <v>2.0499999999999998</v>
      </c>
      <c r="F17" s="37">
        <v>42.4</v>
      </c>
      <c r="G17" s="37">
        <v>218</v>
      </c>
      <c r="H17" s="37">
        <v>27</v>
      </c>
      <c r="I17" s="37">
        <v>2.5499999999999998</v>
      </c>
      <c r="J17" s="37">
        <v>0.14000000000000001</v>
      </c>
      <c r="K17" s="37">
        <v>0.05</v>
      </c>
      <c r="L17" s="37">
        <v>0</v>
      </c>
    </row>
    <row r="18" spans="1:12" ht="15.75" x14ac:dyDescent="0.25">
      <c r="A18" s="38"/>
      <c r="B18" s="13" t="s">
        <v>11</v>
      </c>
      <c r="C18" s="39"/>
      <c r="D18" s="42">
        <f t="shared" ref="D18:L18" si="0">SUM(D13:D17)</f>
        <v>29.47</v>
      </c>
      <c r="E18" s="42">
        <f t="shared" si="0"/>
        <v>27.36</v>
      </c>
      <c r="F18" s="42">
        <f t="shared" si="0"/>
        <v>108.70000000000002</v>
      </c>
      <c r="G18" s="42">
        <f t="shared" si="0"/>
        <v>810.1</v>
      </c>
      <c r="H18" s="12">
        <f t="shared" si="0"/>
        <v>174.5</v>
      </c>
      <c r="I18" s="42">
        <f t="shared" si="0"/>
        <v>7.06</v>
      </c>
      <c r="J18" s="42">
        <f t="shared" si="0"/>
        <v>0.39800000000000002</v>
      </c>
      <c r="K18" s="42">
        <f t="shared" si="0"/>
        <v>0.28700000000000003</v>
      </c>
      <c r="L18" s="42">
        <f t="shared" si="0"/>
        <v>45.65</v>
      </c>
    </row>
    <row r="19" spans="1:12" ht="15.75" x14ac:dyDescent="0.25">
      <c r="A19" s="3"/>
      <c r="B19" s="8"/>
      <c r="C19" s="8"/>
      <c r="D19" s="15"/>
      <c r="E19" s="15"/>
      <c r="F19" s="15"/>
      <c r="G19" s="15"/>
      <c r="H19" s="8"/>
      <c r="I19" s="15"/>
      <c r="J19" s="15"/>
      <c r="K19" s="15"/>
      <c r="L19" s="15"/>
    </row>
    <row r="20" spans="1:12" ht="15.75" x14ac:dyDescent="0.25">
      <c r="A20" s="3"/>
      <c r="B20" s="12"/>
      <c r="C20" s="8"/>
      <c r="D20" s="15"/>
      <c r="E20" s="15"/>
      <c r="F20" s="15"/>
      <c r="G20" s="15"/>
      <c r="H20" s="8"/>
      <c r="I20" s="15"/>
      <c r="J20" s="15"/>
      <c r="K20" s="15"/>
      <c r="L20" s="15"/>
    </row>
    <row r="21" spans="1:12" ht="15.75" x14ac:dyDescent="0.25">
      <c r="A21" s="39"/>
      <c r="B21" s="6"/>
      <c r="C21" s="37"/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5.75" x14ac:dyDescent="0.25">
      <c r="A22" s="39"/>
      <c r="B22" s="6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ht="15.75" x14ac:dyDescent="0.25">
      <c r="A23" s="3"/>
      <c r="B23" s="13"/>
      <c r="C23" s="8"/>
      <c r="D23" s="42"/>
      <c r="E23" s="42"/>
      <c r="F23" s="42"/>
      <c r="G23" s="42"/>
      <c r="H23" s="12"/>
      <c r="I23" s="42"/>
      <c r="J23" s="42"/>
      <c r="K23" s="42"/>
      <c r="L23" s="42"/>
    </row>
    <row r="24" spans="1:12" ht="15.75" x14ac:dyDescent="0.25">
      <c r="A24" s="3"/>
      <c r="B24" s="43" t="s">
        <v>14</v>
      </c>
      <c r="C24" s="12"/>
      <c r="D24" s="42">
        <f>D10+D18+D23</f>
        <v>49.28</v>
      </c>
      <c r="E24" s="42">
        <f t="shared" ref="E24:L24" si="1">E10+E18+E23</f>
        <v>43.34</v>
      </c>
      <c r="F24" s="42">
        <f t="shared" si="1"/>
        <v>262.84000000000003</v>
      </c>
      <c r="G24" s="42">
        <f t="shared" si="1"/>
        <v>1648.75</v>
      </c>
      <c r="H24" s="13">
        <f t="shared" si="1"/>
        <v>289.98</v>
      </c>
      <c r="I24" s="14">
        <f t="shared" si="1"/>
        <v>9.7650000000000006</v>
      </c>
      <c r="J24" s="14">
        <f t="shared" si="1"/>
        <v>0.68600000000000005</v>
      </c>
      <c r="K24" s="14">
        <f t="shared" si="1"/>
        <v>0.77500000000000002</v>
      </c>
      <c r="L24" s="14">
        <f t="shared" si="1"/>
        <v>66.599999999999994</v>
      </c>
    </row>
    <row r="25" spans="1:12" x14ac:dyDescent="0.25">
      <c r="A25" s="2"/>
      <c r="B25" s="2"/>
      <c r="C25" s="2"/>
      <c r="D25" s="2"/>
      <c r="E25" s="2"/>
      <c r="F25" s="2"/>
      <c r="G25" s="2"/>
    </row>
    <row r="26" spans="1:12" x14ac:dyDescent="0.25">
      <c r="A26" s="2"/>
      <c r="B26" s="3" t="s">
        <v>15</v>
      </c>
      <c r="C26" s="16">
        <v>50.87</v>
      </c>
      <c r="D26" s="2"/>
      <c r="E26" s="2"/>
      <c r="F26" s="2"/>
      <c r="G26" s="2"/>
    </row>
    <row r="27" spans="1:12" x14ac:dyDescent="0.25">
      <c r="A27" s="2"/>
      <c r="B27" s="3" t="s">
        <v>16</v>
      </c>
      <c r="C27" s="16">
        <v>49.13</v>
      </c>
      <c r="D27" s="2"/>
      <c r="E27" s="2"/>
      <c r="F27" s="2"/>
      <c r="G27" s="2"/>
    </row>
    <row r="28" spans="1:12" x14ac:dyDescent="0.25">
      <c r="A28" s="2"/>
      <c r="B28" s="3" t="s">
        <v>17</v>
      </c>
      <c r="C28" s="16">
        <v>0</v>
      </c>
      <c r="D28" s="2"/>
      <c r="E28" s="2"/>
      <c r="F28" s="2" t="s">
        <v>118</v>
      </c>
      <c r="G28" s="2"/>
    </row>
    <row r="29" spans="1:12" x14ac:dyDescent="0.25">
      <c r="A29" s="2"/>
      <c r="B29" s="3" t="s">
        <v>18</v>
      </c>
      <c r="C29" s="16">
        <v>0</v>
      </c>
      <c r="D29" s="2"/>
      <c r="E29" s="2"/>
      <c r="F29" s="2"/>
      <c r="G29" s="2"/>
    </row>
    <row r="30" spans="1:12" x14ac:dyDescent="0.25">
      <c r="A30" s="2"/>
      <c r="B30" s="3" t="s">
        <v>19</v>
      </c>
      <c r="C30" s="16">
        <v>0</v>
      </c>
      <c r="D30" s="2"/>
      <c r="E30" s="2"/>
      <c r="F30" s="2"/>
      <c r="G30" s="2"/>
    </row>
    <row r="33" spans="2:2" x14ac:dyDescent="0.25">
      <c r="B33" s="75"/>
    </row>
    <row r="34" spans="2:2" x14ac:dyDescent="0.25">
      <c r="B34" s="75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7" sqref="D17"/>
    </sheetView>
  </sheetViews>
  <sheetFormatPr defaultRowHeight="15" x14ac:dyDescent="0.25"/>
  <cols>
    <col min="1" max="1" width="18" customWidth="1"/>
    <col min="2" max="2" width="12.28515625" customWidth="1"/>
    <col min="3" max="3" width="13.42578125" customWidth="1"/>
    <col min="4" max="4" width="12.85546875" customWidth="1"/>
    <col min="5" max="5" width="13.140625" customWidth="1"/>
    <col min="6" max="6" width="12.7109375" customWidth="1"/>
    <col min="7" max="7" width="11.85546875" customWidth="1"/>
    <col min="8" max="8" width="11.28515625" customWidth="1"/>
    <col min="9" max="9" width="11.7109375" customWidth="1"/>
    <col min="10" max="10" width="10.85546875" customWidth="1"/>
  </cols>
  <sheetData>
    <row r="1" spans="1:10" x14ac:dyDescent="0.25">
      <c r="A1" s="2"/>
      <c r="B1" s="2" t="s">
        <v>127</v>
      </c>
      <c r="C1" s="2"/>
      <c r="D1" s="2"/>
      <c r="E1" s="2"/>
    </row>
    <row r="2" spans="1:10" x14ac:dyDescent="0.25">
      <c r="A2" s="2"/>
      <c r="B2" s="2"/>
      <c r="C2" s="2"/>
      <c r="D2" s="2"/>
      <c r="E2" s="2"/>
    </row>
    <row r="3" spans="1:10" x14ac:dyDescent="0.25">
      <c r="A3" s="2"/>
      <c r="B3" s="2"/>
      <c r="C3" s="2" t="s">
        <v>175</v>
      </c>
      <c r="D3" s="2"/>
      <c r="E3" s="2"/>
    </row>
    <row r="4" spans="1:10" x14ac:dyDescent="0.25">
      <c r="A4" s="2"/>
      <c r="B4" s="2"/>
      <c r="C4" s="2"/>
      <c r="D4" s="2"/>
      <c r="E4" s="2"/>
    </row>
    <row r="5" spans="1:10" x14ac:dyDescent="0.25">
      <c r="A5" s="69" t="s">
        <v>54</v>
      </c>
      <c r="B5" s="69" t="s">
        <v>55</v>
      </c>
      <c r="C5" s="69" t="s">
        <v>56</v>
      </c>
      <c r="D5" s="69" t="s">
        <v>57</v>
      </c>
      <c r="E5" s="69" t="s">
        <v>21</v>
      </c>
      <c r="F5" s="69" t="s">
        <v>46</v>
      </c>
      <c r="G5" s="69" t="s">
        <v>23</v>
      </c>
      <c r="H5" s="69" t="s">
        <v>49</v>
      </c>
      <c r="I5" s="69" t="s">
        <v>47</v>
      </c>
      <c r="J5" s="69" t="s">
        <v>48</v>
      </c>
    </row>
    <row r="6" spans="1:10" x14ac:dyDescent="0.25">
      <c r="A6" s="77" t="s">
        <v>58</v>
      </c>
      <c r="B6" s="76">
        <v>27.86</v>
      </c>
      <c r="C6" s="76">
        <v>28.09</v>
      </c>
      <c r="D6" s="76">
        <v>133.6</v>
      </c>
      <c r="E6" s="76">
        <v>884.24</v>
      </c>
      <c r="F6" s="76">
        <v>255.02</v>
      </c>
      <c r="G6" s="76">
        <v>4.66</v>
      </c>
      <c r="H6" s="76">
        <v>0.48</v>
      </c>
      <c r="I6" s="76">
        <v>0.54</v>
      </c>
      <c r="J6" s="76">
        <v>14.47</v>
      </c>
    </row>
    <row r="7" spans="1:10" x14ac:dyDescent="0.25">
      <c r="A7" s="77" t="s">
        <v>10</v>
      </c>
      <c r="B7" s="76">
        <v>36.700000000000003</v>
      </c>
      <c r="C7" s="76">
        <v>35.64</v>
      </c>
      <c r="D7" s="76">
        <v>150.15</v>
      </c>
      <c r="E7" s="76">
        <v>1071.79</v>
      </c>
      <c r="F7" s="76">
        <v>185.22</v>
      </c>
      <c r="G7" s="76">
        <v>9.35</v>
      </c>
      <c r="H7" s="76">
        <v>0.56000000000000005</v>
      </c>
      <c r="I7" s="76">
        <v>0.43</v>
      </c>
      <c r="J7" s="76">
        <v>36.369999999999997</v>
      </c>
    </row>
    <row r="8" spans="1:10" x14ac:dyDescent="0.25">
      <c r="A8" s="77" t="s">
        <v>12</v>
      </c>
      <c r="B8" s="76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</row>
    <row r="9" spans="1:10" x14ac:dyDescent="0.25">
      <c r="A9" s="77" t="s">
        <v>59</v>
      </c>
      <c r="B9" s="76">
        <f>SUM(B6:B8)</f>
        <v>64.56</v>
      </c>
      <c r="C9" s="76">
        <f>SUM(C6:C8)</f>
        <v>63.730000000000004</v>
      </c>
      <c r="D9" s="76">
        <f t="shared" ref="D9:J9" si="0">SUM(D6:D8)</f>
        <v>283.75</v>
      </c>
      <c r="E9" s="76">
        <f t="shared" si="0"/>
        <v>1956.03</v>
      </c>
      <c r="F9" s="76">
        <f t="shared" si="0"/>
        <v>440.24</v>
      </c>
      <c r="G9" s="76">
        <f t="shared" si="0"/>
        <v>14.01</v>
      </c>
      <c r="H9" s="76">
        <f t="shared" si="0"/>
        <v>1.04</v>
      </c>
      <c r="I9" s="76">
        <f t="shared" si="0"/>
        <v>0.97</v>
      </c>
      <c r="J9" s="76">
        <f t="shared" si="0"/>
        <v>50.839999999999996</v>
      </c>
    </row>
    <row r="16" spans="1:10" x14ac:dyDescent="0.25">
      <c r="C16" s="78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N38" sqref="N38"/>
    </sheetView>
  </sheetViews>
  <sheetFormatPr defaultRowHeight="15" x14ac:dyDescent="0.25"/>
  <cols>
    <col min="1" max="1" width="32.42578125" customWidth="1"/>
    <col min="14" max="14" width="20" customWidth="1"/>
    <col min="15" max="15" width="13.85546875" customWidth="1"/>
    <col min="16" max="16" width="36.140625" customWidth="1"/>
  </cols>
  <sheetData>
    <row r="1" spans="1:16" x14ac:dyDescent="0.25">
      <c r="A1" s="2"/>
      <c r="B1" s="2"/>
      <c r="C1" s="2"/>
      <c r="D1" s="2"/>
      <c r="E1" s="2"/>
      <c r="F1" s="2"/>
      <c r="G1" s="2"/>
    </row>
    <row r="2" spans="1:16" x14ac:dyDescent="0.25">
      <c r="A2" s="2"/>
      <c r="B2" s="2"/>
      <c r="C2" s="2"/>
      <c r="D2" s="2"/>
      <c r="E2" s="2"/>
      <c r="F2" s="2"/>
      <c r="G2" s="105" t="s">
        <v>161</v>
      </c>
      <c r="H2" s="105"/>
      <c r="I2" s="105"/>
      <c r="J2" s="105"/>
      <c r="K2" s="105"/>
      <c r="L2" s="105"/>
      <c r="M2" s="105" t="s">
        <v>176</v>
      </c>
      <c r="N2" s="106"/>
    </row>
    <row r="3" spans="1:16" ht="15.75" x14ac:dyDescent="0.25">
      <c r="A3" s="12" t="s">
        <v>60</v>
      </c>
      <c r="B3" s="85" t="s">
        <v>61</v>
      </c>
      <c r="C3" s="86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86" t="s">
        <v>67</v>
      </c>
      <c r="I3" s="5" t="s">
        <v>68</v>
      </c>
      <c r="J3" s="5" t="s">
        <v>69</v>
      </c>
      <c r="K3" s="5" t="s">
        <v>70</v>
      </c>
      <c r="L3" s="5" t="s">
        <v>71</v>
      </c>
      <c r="M3" s="94" t="s">
        <v>72</v>
      </c>
      <c r="N3" s="5" t="s">
        <v>73</v>
      </c>
      <c r="O3" s="5" t="s">
        <v>74</v>
      </c>
      <c r="P3" s="5" t="s">
        <v>75</v>
      </c>
    </row>
    <row r="4" spans="1:16" ht="15.75" x14ac:dyDescent="0.25">
      <c r="A4" s="87" t="s">
        <v>76</v>
      </c>
      <c r="B4" s="88">
        <v>72</v>
      </c>
      <c r="C4" s="98">
        <v>50</v>
      </c>
      <c r="D4" s="98">
        <v>50</v>
      </c>
      <c r="E4" s="98">
        <v>50</v>
      </c>
      <c r="F4" s="98">
        <v>50</v>
      </c>
      <c r="G4" s="98">
        <v>50</v>
      </c>
      <c r="H4" s="98">
        <v>50</v>
      </c>
      <c r="I4" s="98">
        <v>50</v>
      </c>
      <c r="J4" s="98">
        <v>50</v>
      </c>
      <c r="K4" s="98">
        <v>50</v>
      </c>
      <c r="L4" s="98">
        <v>50</v>
      </c>
      <c r="M4" s="95">
        <f t="shared" ref="M4:M15" si="0">C4+D4+E4+F4+G4+H4+I4+J4+K4+L4</f>
        <v>500</v>
      </c>
      <c r="N4" s="32">
        <v>50</v>
      </c>
      <c r="O4" s="32">
        <v>69.44</v>
      </c>
      <c r="P4" s="32">
        <v>30.56</v>
      </c>
    </row>
    <row r="5" spans="1:16" ht="15.75" x14ac:dyDescent="0.25">
      <c r="A5" s="89" t="s">
        <v>162</v>
      </c>
      <c r="B5" s="90">
        <v>120</v>
      </c>
      <c r="C5" s="91">
        <v>100</v>
      </c>
      <c r="D5" s="99">
        <v>155</v>
      </c>
      <c r="E5" s="99">
        <v>100</v>
      </c>
      <c r="F5" s="99">
        <v>110</v>
      </c>
      <c r="G5" s="99">
        <v>105</v>
      </c>
      <c r="H5" s="99">
        <v>115</v>
      </c>
      <c r="I5" s="99">
        <v>100</v>
      </c>
      <c r="J5" s="99">
        <v>115</v>
      </c>
      <c r="K5" s="99">
        <v>110</v>
      </c>
      <c r="L5" s="99">
        <v>50</v>
      </c>
      <c r="M5" s="96">
        <f t="shared" si="0"/>
        <v>1060</v>
      </c>
      <c r="N5" s="18">
        <v>106</v>
      </c>
      <c r="O5" s="18">
        <v>88.33</v>
      </c>
      <c r="P5" s="18">
        <v>-11.67</v>
      </c>
    </row>
    <row r="6" spans="1:16" ht="15.75" x14ac:dyDescent="0.25">
      <c r="A6" s="92" t="s">
        <v>163</v>
      </c>
      <c r="B6" s="93">
        <v>12</v>
      </c>
      <c r="C6" s="100">
        <v>0</v>
      </c>
      <c r="D6" s="100">
        <v>0</v>
      </c>
      <c r="E6" s="100">
        <v>0</v>
      </c>
      <c r="F6" s="100">
        <v>1.5</v>
      </c>
      <c r="G6" s="100">
        <v>3</v>
      </c>
      <c r="H6" s="100">
        <v>0</v>
      </c>
      <c r="I6" s="100">
        <v>28</v>
      </c>
      <c r="J6" s="100">
        <v>0</v>
      </c>
      <c r="K6" s="100">
        <v>9</v>
      </c>
      <c r="L6" s="100">
        <v>84.6</v>
      </c>
      <c r="M6" s="80">
        <f t="shared" si="0"/>
        <v>126.1</v>
      </c>
      <c r="N6" s="37">
        <v>12.61</v>
      </c>
      <c r="O6" s="37">
        <v>105.08</v>
      </c>
      <c r="P6" s="37">
        <v>5.08</v>
      </c>
    </row>
    <row r="7" spans="1:16" ht="15.75" x14ac:dyDescent="0.25">
      <c r="A7" s="13" t="s">
        <v>77</v>
      </c>
      <c r="B7" s="85">
        <v>30</v>
      </c>
      <c r="C7" s="101">
        <v>61</v>
      </c>
      <c r="D7" s="101">
        <v>33</v>
      </c>
      <c r="E7" s="101">
        <v>52</v>
      </c>
      <c r="F7" s="101">
        <v>64.8</v>
      </c>
      <c r="G7" s="101">
        <v>84.8</v>
      </c>
      <c r="H7" s="101">
        <v>36</v>
      </c>
      <c r="I7" s="101">
        <v>20</v>
      </c>
      <c r="J7" s="101">
        <v>64.8</v>
      </c>
      <c r="K7" s="101">
        <v>0</v>
      </c>
      <c r="L7" s="101">
        <v>0</v>
      </c>
      <c r="M7" s="79">
        <f t="shared" si="0"/>
        <v>416.40000000000003</v>
      </c>
      <c r="N7" s="39">
        <v>41.64</v>
      </c>
      <c r="O7" s="39">
        <v>138.80000000000001</v>
      </c>
      <c r="P7" s="39">
        <v>38.799999999999997</v>
      </c>
    </row>
    <row r="8" spans="1:16" ht="15.75" x14ac:dyDescent="0.25">
      <c r="A8" s="13" t="s">
        <v>78</v>
      </c>
      <c r="B8" s="85">
        <v>12</v>
      </c>
      <c r="C8" s="101">
        <v>12.5</v>
      </c>
      <c r="D8" s="101">
        <v>0</v>
      </c>
      <c r="E8" s="101">
        <v>63</v>
      </c>
      <c r="F8" s="101">
        <v>63</v>
      </c>
      <c r="G8" s="101">
        <v>0</v>
      </c>
      <c r="H8" s="101">
        <v>63</v>
      </c>
      <c r="I8" s="101">
        <v>0</v>
      </c>
      <c r="J8" s="101">
        <v>20</v>
      </c>
      <c r="K8" s="101">
        <v>63</v>
      </c>
      <c r="L8" s="101">
        <v>0</v>
      </c>
      <c r="M8" s="79">
        <f t="shared" si="0"/>
        <v>284.5</v>
      </c>
      <c r="N8" s="39">
        <v>28.45</v>
      </c>
      <c r="O8" s="39">
        <v>237.08</v>
      </c>
      <c r="P8" s="39">
        <v>137.08000000000001</v>
      </c>
    </row>
    <row r="9" spans="1:16" ht="15.75" x14ac:dyDescent="0.25">
      <c r="A9" s="13" t="s">
        <v>79</v>
      </c>
      <c r="B9" s="85">
        <v>122.2</v>
      </c>
      <c r="C9" s="101">
        <v>76</v>
      </c>
      <c r="D9" s="101">
        <v>308</v>
      </c>
      <c r="E9" s="101">
        <v>115</v>
      </c>
      <c r="F9" s="101">
        <v>31</v>
      </c>
      <c r="G9" s="101">
        <v>339</v>
      </c>
      <c r="H9" s="101">
        <v>115</v>
      </c>
      <c r="I9" s="101">
        <v>339</v>
      </c>
      <c r="J9" s="101">
        <v>153</v>
      </c>
      <c r="K9" s="101">
        <v>77</v>
      </c>
      <c r="L9" s="101">
        <v>178</v>
      </c>
      <c r="M9" s="79">
        <f t="shared" si="0"/>
        <v>1731</v>
      </c>
      <c r="N9" s="39">
        <v>173.1</v>
      </c>
      <c r="O9" s="39">
        <v>141.65</v>
      </c>
      <c r="P9" s="39">
        <v>41.65</v>
      </c>
    </row>
    <row r="10" spans="1:16" ht="15.75" x14ac:dyDescent="0.25">
      <c r="A10" s="13" t="s">
        <v>80</v>
      </c>
      <c r="B10" s="85">
        <v>192</v>
      </c>
      <c r="C10" s="101">
        <v>161</v>
      </c>
      <c r="D10" s="101">
        <v>203.5</v>
      </c>
      <c r="E10" s="101">
        <v>31.5</v>
      </c>
      <c r="F10" s="101">
        <v>175.5</v>
      </c>
      <c r="G10" s="101">
        <v>78</v>
      </c>
      <c r="H10" s="101">
        <v>138.5</v>
      </c>
      <c r="I10" s="101">
        <v>134</v>
      </c>
      <c r="J10" s="101">
        <v>140.5</v>
      </c>
      <c r="K10" s="101">
        <v>29</v>
      </c>
      <c r="L10" s="101">
        <v>269</v>
      </c>
      <c r="M10" s="79">
        <f t="shared" si="0"/>
        <v>1360.5</v>
      </c>
      <c r="N10" s="39">
        <v>136.05000000000001</v>
      </c>
      <c r="O10" s="39">
        <v>70.86</v>
      </c>
      <c r="P10" s="39">
        <v>-29.14</v>
      </c>
    </row>
    <row r="11" spans="1:16" ht="15.75" x14ac:dyDescent="0.25">
      <c r="A11" s="13" t="s">
        <v>164</v>
      </c>
      <c r="B11" s="85">
        <v>111</v>
      </c>
      <c r="C11" s="101">
        <v>150</v>
      </c>
      <c r="D11" s="101">
        <v>150</v>
      </c>
      <c r="E11" s="101">
        <v>150</v>
      </c>
      <c r="F11" s="101">
        <v>150</v>
      </c>
      <c r="G11" s="101">
        <v>150</v>
      </c>
      <c r="H11" s="101">
        <v>150</v>
      </c>
      <c r="I11" s="101">
        <v>150</v>
      </c>
      <c r="J11" s="101">
        <v>150</v>
      </c>
      <c r="K11" s="101">
        <v>150</v>
      </c>
      <c r="L11" s="101">
        <v>150</v>
      </c>
      <c r="M11" s="79">
        <f t="shared" si="0"/>
        <v>1500</v>
      </c>
      <c r="N11" s="39">
        <v>150</v>
      </c>
      <c r="O11" s="39">
        <v>135.13999999999999</v>
      </c>
      <c r="P11" s="39">
        <v>35.14</v>
      </c>
    </row>
    <row r="12" spans="1:16" ht="15.75" x14ac:dyDescent="0.25">
      <c r="A12" s="13" t="s">
        <v>165</v>
      </c>
      <c r="B12" s="85">
        <v>12</v>
      </c>
      <c r="C12" s="101">
        <v>20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20</v>
      </c>
      <c r="K12" s="101">
        <v>0</v>
      </c>
      <c r="L12" s="101">
        <v>0</v>
      </c>
      <c r="M12" s="79">
        <f t="shared" si="0"/>
        <v>40</v>
      </c>
      <c r="N12" s="39">
        <v>4</v>
      </c>
      <c r="O12" s="39">
        <v>33.33</v>
      </c>
      <c r="P12" s="39">
        <v>-66.67</v>
      </c>
    </row>
    <row r="13" spans="1:16" ht="15.75" x14ac:dyDescent="0.25">
      <c r="A13" s="13" t="s">
        <v>81</v>
      </c>
      <c r="B13" s="85">
        <v>120</v>
      </c>
      <c r="C13" s="101">
        <v>0</v>
      </c>
      <c r="D13" s="101">
        <v>60</v>
      </c>
      <c r="E13" s="101">
        <v>0</v>
      </c>
      <c r="F13" s="101">
        <v>200</v>
      </c>
      <c r="G13" s="101">
        <v>200</v>
      </c>
      <c r="H13" s="101">
        <v>60</v>
      </c>
      <c r="I13" s="101">
        <v>200</v>
      </c>
      <c r="J13" s="101">
        <v>0</v>
      </c>
      <c r="K13" s="101">
        <v>200</v>
      </c>
      <c r="L13" s="101">
        <v>200</v>
      </c>
      <c r="M13" s="79">
        <f t="shared" si="0"/>
        <v>1120</v>
      </c>
      <c r="N13" s="39">
        <v>112</v>
      </c>
      <c r="O13" s="39">
        <v>93.33</v>
      </c>
      <c r="P13" s="39">
        <v>-6.67</v>
      </c>
    </row>
    <row r="14" spans="1:16" ht="15.75" x14ac:dyDescent="0.25">
      <c r="A14" s="13" t="s">
        <v>82</v>
      </c>
      <c r="B14" s="85">
        <v>46.8</v>
      </c>
      <c r="C14" s="101">
        <v>0</v>
      </c>
      <c r="D14" s="101">
        <v>100</v>
      </c>
      <c r="E14" s="101">
        <v>0</v>
      </c>
      <c r="F14" s="101">
        <v>75</v>
      </c>
      <c r="G14" s="101">
        <v>0</v>
      </c>
      <c r="H14" s="101">
        <v>100</v>
      </c>
      <c r="I14" s="101">
        <v>0</v>
      </c>
      <c r="J14" s="101">
        <v>30</v>
      </c>
      <c r="K14" s="101">
        <v>154</v>
      </c>
      <c r="L14" s="101">
        <v>0</v>
      </c>
      <c r="M14" s="79">
        <f t="shared" si="0"/>
        <v>459</v>
      </c>
      <c r="N14" s="39">
        <v>45.9</v>
      </c>
      <c r="O14" s="39">
        <v>98.08</v>
      </c>
      <c r="P14" s="39">
        <v>-1.92</v>
      </c>
    </row>
    <row r="15" spans="1:16" ht="15.75" x14ac:dyDescent="0.25">
      <c r="A15" s="13" t="s">
        <v>166</v>
      </c>
      <c r="B15" s="85">
        <v>24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79">
        <f t="shared" si="0"/>
        <v>0</v>
      </c>
      <c r="N15" s="39">
        <v>0</v>
      </c>
      <c r="O15" s="39">
        <v>0</v>
      </c>
      <c r="P15" s="39">
        <v>-100</v>
      </c>
    </row>
    <row r="16" spans="1:16" ht="15.75" x14ac:dyDescent="0.25">
      <c r="A16" s="13" t="s">
        <v>83</v>
      </c>
      <c r="B16" s="85">
        <v>31.8</v>
      </c>
      <c r="C16" s="101">
        <v>108</v>
      </c>
      <c r="D16" s="101">
        <v>27</v>
      </c>
      <c r="E16" s="101">
        <v>142</v>
      </c>
      <c r="F16" s="101">
        <v>27</v>
      </c>
      <c r="G16" s="101">
        <v>159</v>
      </c>
      <c r="H16" s="101">
        <v>0</v>
      </c>
      <c r="I16" s="101">
        <v>169</v>
      </c>
      <c r="J16" s="101">
        <v>132</v>
      </c>
      <c r="K16" s="101">
        <v>27</v>
      </c>
      <c r="L16" s="101">
        <v>115</v>
      </c>
      <c r="M16" s="79">
        <f t="shared" ref="M16:M25" si="1">C16+D16+E16+F16+G16+H16+I16+J16+K16+L16</f>
        <v>906</v>
      </c>
      <c r="N16" s="39">
        <v>90.6</v>
      </c>
      <c r="O16" s="39">
        <v>284.89999999999998</v>
      </c>
      <c r="P16" s="39">
        <v>184.9</v>
      </c>
    </row>
    <row r="17" spans="1:16" ht="15.75" x14ac:dyDescent="0.25">
      <c r="A17" s="13" t="s">
        <v>84</v>
      </c>
      <c r="B17" s="85">
        <v>46.2</v>
      </c>
      <c r="C17" s="101">
        <v>0</v>
      </c>
      <c r="D17" s="101">
        <v>0</v>
      </c>
      <c r="E17" s="101">
        <v>15</v>
      </c>
      <c r="F17" s="101">
        <v>0</v>
      </c>
      <c r="G17" s="101">
        <v>156</v>
      </c>
      <c r="H17" s="101">
        <v>15</v>
      </c>
      <c r="I17" s="101">
        <v>0</v>
      </c>
      <c r="J17" s="101">
        <v>0</v>
      </c>
      <c r="K17" s="101">
        <v>0</v>
      </c>
      <c r="L17" s="101">
        <v>0</v>
      </c>
      <c r="M17" s="79">
        <f t="shared" si="1"/>
        <v>186</v>
      </c>
      <c r="N17" s="39">
        <v>18.600000000000001</v>
      </c>
      <c r="O17" s="39">
        <v>40.26</v>
      </c>
      <c r="P17" s="39">
        <v>-59.74</v>
      </c>
    </row>
    <row r="18" spans="1:16" ht="15.75" x14ac:dyDescent="0.25">
      <c r="A18" s="13" t="s">
        <v>85</v>
      </c>
      <c r="B18" s="85">
        <v>210</v>
      </c>
      <c r="C18" s="101">
        <v>0</v>
      </c>
      <c r="D18" s="101">
        <v>231.6</v>
      </c>
      <c r="E18" s="101">
        <v>210</v>
      </c>
      <c r="F18" s="101">
        <v>100</v>
      </c>
      <c r="G18" s="101">
        <v>46.6</v>
      </c>
      <c r="H18" s="101">
        <v>200</v>
      </c>
      <c r="I18" s="101">
        <v>31.6</v>
      </c>
      <c r="J18" s="101">
        <v>225</v>
      </c>
      <c r="K18" s="101">
        <v>182</v>
      </c>
      <c r="L18" s="101">
        <v>0</v>
      </c>
      <c r="M18" s="79">
        <f t="shared" si="1"/>
        <v>1226.8000000000002</v>
      </c>
      <c r="N18" s="39">
        <v>122.68</v>
      </c>
      <c r="O18" s="39">
        <v>58.42</v>
      </c>
      <c r="P18" s="39">
        <v>-41.58</v>
      </c>
    </row>
    <row r="19" spans="1:16" ht="15.75" x14ac:dyDescent="0.25">
      <c r="A19" s="13" t="s">
        <v>86</v>
      </c>
      <c r="B19" s="85">
        <v>108</v>
      </c>
      <c r="C19" s="101">
        <v>115</v>
      </c>
      <c r="D19" s="101">
        <v>115</v>
      </c>
      <c r="E19" s="101">
        <v>0</v>
      </c>
      <c r="F19" s="101">
        <v>0</v>
      </c>
      <c r="G19" s="101">
        <v>115</v>
      </c>
      <c r="H19" s="101">
        <v>0</v>
      </c>
      <c r="I19" s="101">
        <v>115</v>
      </c>
      <c r="J19" s="101">
        <v>0</v>
      </c>
      <c r="K19" s="101">
        <v>0</v>
      </c>
      <c r="L19" s="101">
        <v>115</v>
      </c>
      <c r="M19" s="79">
        <f t="shared" si="1"/>
        <v>575</v>
      </c>
      <c r="N19" s="39">
        <v>57.5</v>
      </c>
      <c r="O19" s="39">
        <v>53.24</v>
      </c>
      <c r="P19" s="39">
        <v>-46.76</v>
      </c>
    </row>
    <row r="20" spans="1:16" ht="15.75" x14ac:dyDescent="0.25">
      <c r="A20" s="11" t="s">
        <v>87</v>
      </c>
      <c r="B20" s="85">
        <v>36</v>
      </c>
      <c r="C20" s="100">
        <v>188</v>
      </c>
      <c r="D20" s="100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v>200</v>
      </c>
      <c r="J20" s="100">
        <v>0</v>
      </c>
      <c r="K20" s="100">
        <v>0</v>
      </c>
      <c r="L20" s="100">
        <v>0</v>
      </c>
      <c r="M20" s="80">
        <f t="shared" si="1"/>
        <v>388</v>
      </c>
      <c r="N20" s="37">
        <v>38.799999999999997</v>
      </c>
      <c r="O20" s="37">
        <v>107.78</v>
      </c>
      <c r="P20" s="37">
        <v>7.78</v>
      </c>
    </row>
    <row r="21" spans="1:16" ht="15.75" x14ac:dyDescent="0.25">
      <c r="A21" s="11" t="s">
        <v>88</v>
      </c>
      <c r="B21" s="85">
        <v>9</v>
      </c>
      <c r="C21" s="100">
        <v>0</v>
      </c>
      <c r="D21" s="100">
        <v>16</v>
      </c>
      <c r="E21" s="100">
        <v>0</v>
      </c>
      <c r="F21" s="100">
        <v>20</v>
      </c>
      <c r="G21" s="100">
        <v>0</v>
      </c>
      <c r="H21" s="100">
        <v>0</v>
      </c>
      <c r="I21" s="100">
        <v>0</v>
      </c>
      <c r="J21" s="100">
        <v>0</v>
      </c>
      <c r="K21" s="100">
        <v>20</v>
      </c>
      <c r="L21" s="100">
        <v>0</v>
      </c>
      <c r="M21" s="80">
        <f t="shared" si="1"/>
        <v>56</v>
      </c>
      <c r="N21" s="37">
        <v>5.6</v>
      </c>
      <c r="O21" s="37">
        <v>62.22</v>
      </c>
      <c r="P21" s="37">
        <v>-37.78</v>
      </c>
    </row>
    <row r="22" spans="1:16" ht="15.75" x14ac:dyDescent="0.25">
      <c r="A22" s="11" t="s">
        <v>89</v>
      </c>
      <c r="B22" s="85">
        <v>6</v>
      </c>
      <c r="C22" s="100">
        <v>8</v>
      </c>
      <c r="D22" s="100">
        <v>5</v>
      </c>
      <c r="E22" s="100">
        <v>0</v>
      </c>
      <c r="F22" s="100">
        <v>10</v>
      </c>
      <c r="G22" s="100">
        <v>0</v>
      </c>
      <c r="H22" s="100">
        <v>0</v>
      </c>
      <c r="I22" s="100">
        <v>0</v>
      </c>
      <c r="J22" s="100">
        <v>0</v>
      </c>
      <c r="K22" s="100">
        <v>0</v>
      </c>
      <c r="L22" s="100">
        <v>5</v>
      </c>
      <c r="M22" s="80">
        <f t="shared" si="1"/>
        <v>28</v>
      </c>
      <c r="N22" s="37">
        <v>2.8</v>
      </c>
      <c r="O22" s="37">
        <v>46.67</v>
      </c>
      <c r="P22" s="37">
        <v>-53.33</v>
      </c>
    </row>
    <row r="23" spans="1:16" ht="15.75" x14ac:dyDescent="0.25">
      <c r="A23" s="11" t="s">
        <v>90</v>
      </c>
      <c r="B23" s="85">
        <v>21</v>
      </c>
      <c r="C23" s="100">
        <v>18</v>
      </c>
      <c r="D23" s="100">
        <v>23</v>
      </c>
      <c r="E23" s="100">
        <v>27</v>
      </c>
      <c r="F23" s="100">
        <v>15</v>
      </c>
      <c r="G23" s="100">
        <v>18</v>
      </c>
      <c r="H23" s="100">
        <v>27</v>
      </c>
      <c r="I23" s="100">
        <v>7</v>
      </c>
      <c r="J23" s="100">
        <v>20</v>
      </c>
      <c r="K23" s="100">
        <v>22</v>
      </c>
      <c r="L23" s="100">
        <v>0</v>
      </c>
      <c r="M23" s="80">
        <f t="shared" si="1"/>
        <v>177</v>
      </c>
      <c r="N23" s="37">
        <v>17.7</v>
      </c>
      <c r="O23" s="37">
        <v>84.29</v>
      </c>
      <c r="P23" s="37">
        <v>-15.71</v>
      </c>
    </row>
    <row r="24" spans="1:16" ht="15.75" x14ac:dyDescent="0.25">
      <c r="A24" s="11" t="s">
        <v>91</v>
      </c>
      <c r="B24" s="85">
        <v>10.8</v>
      </c>
      <c r="C24" s="100">
        <v>11.5</v>
      </c>
      <c r="D24" s="100">
        <v>10</v>
      </c>
      <c r="E24" s="100">
        <v>2.5</v>
      </c>
      <c r="F24" s="100">
        <v>12</v>
      </c>
      <c r="G24" s="100">
        <v>13</v>
      </c>
      <c r="H24" s="100">
        <v>7.5</v>
      </c>
      <c r="I24" s="100">
        <v>17</v>
      </c>
      <c r="J24" s="100">
        <v>7.5</v>
      </c>
      <c r="K24" s="100">
        <v>2.5</v>
      </c>
      <c r="L24" s="100">
        <v>21</v>
      </c>
      <c r="M24" s="80">
        <f t="shared" si="1"/>
        <v>104.5</v>
      </c>
      <c r="N24" s="37">
        <v>10.45</v>
      </c>
      <c r="O24" s="37">
        <v>96.76</v>
      </c>
      <c r="P24" s="37">
        <v>-3.24</v>
      </c>
    </row>
    <row r="25" spans="1:16" ht="15.75" x14ac:dyDescent="0.25">
      <c r="A25" s="11" t="s">
        <v>92</v>
      </c>
      <c r="B25" s="85">
        <v>0.6</v>
      </c>
      <c r="C25" s="100">
        <v>0.4</v>
      </c>
      <c r="D25" s="100">
        <v>0</v>
      </c>
      <c r="E25" s="100">
        <v>0</v>
      </c>
      <c r="F25" s="100">
        <v>1</v>
      </c>
      <c r="G25" s="100">
        <v>0</v>
      </c>
      <c r="H25" s="100">
        <v>0</v>
      </c>
      <c r="I25" s="100">
        <v>0.2</v>
      </c>
      <c r="J25" s="100">
        <v>0.04</v>
      </c>
      <c r="K25" s="100">
        <v>4.38</v>
      </c>
      <c r="L25" s="100">
        <v>0.11</v>
      </c>
      <c r="M25" s="80">
        <f t="shared" si="1"/>
        <v>6.13</v>
      </c>
      <c r="N25" s="37">
        <v>0.61</v>
      </c>
      <c r="O25" s="37">
        <v>101.67</v>
      </c>
      <c r="P25" s="37">
        <v>1.67</v>
      </c>
    </row>
    <row r="26" spans="1:16" ht="15.75" x14ac:dyDescent="0.25">
      <c r="A26" s="13" t="s">
        <v>93</v>
      </c>
      <c r="B26" s="85">
        <v>21</v>
      </c>
      <c r="C26" s="101">
        <v>51</v>
      </c>
      <c r="D26" s="101">
        <v>46</v>
      </c>
      <c r="E26" s="101">
        <v>45</v>
      </c>
      <c r="F26" s="101">
        <v>22.5</v>
      </c>
      <c r="G26" s="101">
        <v>15</v>
      </c>
      <c r="H26" s="101">
        <v>46</v>
      </c>
      <c r="I26" s="101">
        <v>33</v>
      </c>
      <c r="J26" s="101">
        <v>41.5</v>
      </c>
      <c r="K26" s="101">
        <v>35</v>
      </c>
      <c r="L26" s="101">
        <v>20.5</v>
      </c>
      <c r="M26" s="97">
        <f t="shared" ref="M26:M32" si="2">SUM(C26:L26)</f>
        <v>355.5</v>
      </c>
      <c r="N26" s="45">
        <v>35.549999999999997</v>
      </c>
      <c r="O26" s="45">
        <v>169.28</v>
      </c>
      <c r="P26" s="45">
        <v>69.28</v>
      </c>
    </row>
    <row r="27" spans="1:16" ht="15.75" x14ac:dyDescent="0.25">
      <c r="A27" s="13" t="s">
        <v>167</v>
      </c>
      <c r="B27" s="85">
        <v>9</v>
      </c>
      <c r="C27" s="101">
        <v>0</v>
      </c>
      <c r="D27" s="101">
        <v>0</v>
      </c>
      <c r="E27" s="101">
        <v>80</v>
      </c>
      <c r="F27" s="101">
        <v>50</v>
      </c>
      <c r="G27" s="101">
        <v>0</v>
      </c>
      <c r="H27" s="101">
        <v>0</v>
      </c>
      <c r="I27" s="101">
        <v>0</v>
      </c>
      <c r="J27" s="101">
        <v>50</v>
      </c>
      <c r="K27" s="101">
        <v>0</v>
      </c>
      <c r="L27" s="101">
        <v>80</v>
      </c>
      <c r="M27" s="97">
        <f t="shared" si="2"/>
        <v>260</v>
      </c>
      <c r="N27" s="45">
        <v>26</v>
      </c>
      <c r="O27" s="45">
        <v>288.89</v>
      </c>
      <c r="P27" s="45">
        <v>188.89</v>
      </c>
    </row>
    <row r="28" spans="1:16" ht="15.75" x14ac:dyDescent="0.25">
      <c r="A28" s="11" t="s">
        <v>94</v>
      </c>
      <c r="B28" s="85">
        <v>1.2</v>
      </c>
      <c r="C28" s="100">
        <v>0.5</v>
      </c>
      <c r="D28" s="102">
        <v>0</v>
      </c>
      <c r="E28" s="101">
        <v>0.5</v>
      </c>
      <c r="F28" s="101">
        <v>0</v>
      </c>
      <c r="G28" s="101">
        <v>0.5</v>
      </c>
      <c r="H28" s="101">
        <v>0</v>
      </c>
      <c r="I28" s="101">
        <v>0.5</v>
      </c>
      <c r="J28" s="101">
        <v>0</v>
      </c>
      <c r="K28" s="101">
        <v>0.5</v>
      </c>
      <c r="L28" s="101">
        <v>0.5</v>
      </c>
      <c r="M28" s="79">
        <f t="shared" si="2"/>
        <v>3</v>
      </c>
      <c r="N28" s="39">
        <v>0.3</v>
      </c>
      <c r="O28" s="39">
        <v>25</v>
      </c>
      <c r="P28" s="39">
        <v>-75</v>
      </c>
    </row>
    <row r="29" spans="1:16" ht="15.75" x14ac:dyDescent="0.25">
      <c r="A29" s="11" t="s">
        <v>95</v>
      </c>
      <c r="B29" s="85">
        <v>0.72</v>
      </c>
      <c r="C29" s="100">
        <v>0</v>
      </c>
      <c r="D29" s="101">
        <v>0</v>
      </c>
      <c r="E29" s="101">
        <v>3</v>
      </c>
      <c r="F29" s="101">
        <v>0</v>
      </c>
      <c r="G29" s="101">
        <v>0</v>
      </c>
      <c r="H29" s="101">
        <v>0</v>
      </c>
      <c r="I29" s="101">
        <v>0</v>
      </c>
      <c r="J29" s="101">
        <v>3</v>
      </c>
      <c r="K29" s="101">
        <v>0</v>
      </c>
      <c r="L29" s="101">
        <v>0</v>
      </c>
      <c r="M29" s="79">
        <f t="shared" si="2"/>
        <v>6</v>
      </c>
      <c r="N29" s="39">
        <v>0.6</v>
      </c>
      <c r="O29" s="39">
        <v>83.33</v>
      </c>
      <c r="P29" s="39">
        <v>-16.670000000000002</v>
      </c>
    </row>
    <row r="30" spans="1:16" ht="15.75" x14ac:dyDescent="0.25">
      <c r="A30" s="11" t="s">
        <v>96</v>
      </c>
      <c r="B30" s="85">
        <v>1.2</v>
      </c>
      <c r="C30" s="100">
        <v>0</v>
      </c>
      <c r="D30" s="101">
        <v>4</v>
      </c>
      <c r="E30" s="101">
        <v>0</v>
      </c>
      <c r="F30" s="101">
        <v>4</v>
      </c>
      <c r="G30" s="101">
        <v>0</v>
      </c>
      <c r="H30" s="101">
        <v>4</v>
      </c>
      <c r="I30" s="101">
        <v>0</v>
      </c>
      <c r="J30" s="101">
        <v>0</v>
      </c>
      <c r="K30" s="101">
        <v>4</v>
      </c>
      <c r="L30" s="101">
        <v>0</v>
      </c>
      <c r="M30" s="79">
        <f t="shared" si="2"/>
        <v>16</v>
      </c>
      <c r="N30" s="39">
        <v>1.6</v>
      </c>
      <c r="O30" s="39">
        <v>133.33000000000001</v>
      </c>
      <c r="P30" s="39">
        <v>33.33</v>
      </c>
    </row>
    <row r="31" spans="1:16" ht="15.75" x14ac:dyDescent="0.25">
      <c r="A31" s="13" t="s">
        <v>97</v>
      </c>
      <c r="B31" s="85">
        <v>0.18</v>
      </c>
      <c r="C31" s="100">
        <v>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0.49</v>
      </c>
      <c r="M31" s="79">
        <f t="shared" si="2"/>
        <v>0.49</v>
      </c>
      <c r="N31" s="39">
        <v>0.05</v>
      </c>
      <c r="O31" s="39">
        <v>4.17</v>
      </c>
      <c r="P31" s="39">
        <v>-95.83</v>
      </c>
    </row>
    <row r="32" spans="1:16" ht="15.75" x14ac:dyDescent="0.25">
      <c r="A32" s="11" t="s">
        <v>98</v>
      </c>
      <c r="B32" s="85">
        <v>2.4</v>
      </c>
      <c r="C32" s="100">
        <v>0</v>
      </c>
      <c r="D32" s="101">
        <v>5</v>
      </c>
      <c r="E32" s="101">
        <v>0</v>
      </c>
      <c r="F32" s="101">
        <v>0</v>
      </c>
      <c r="G32" s="101">
        <v>0</v>
      </c>
      <c r="H32" s="101">
        <v>5</v>
      </c>
      <c r="I32" s="101">
        <v>0</v>
      </c>
      <c r="J32" s="101">
        <v>0</v>
      </c>
      <c r="K32" s="101">
        <v>0</v>
      </c>
      <c r="L32" s="101">
        <v>0</v>
      </c>
      <c r="M32" s="79">
        <f t="shared" si="2"/>
        <v>10</v>
      </c>
      <c r="N32" s="39">
        <v>1</v>
      </c>
      <c r="O32" s="39">
        <v>41.67</v>
      </c>
      <c r="P32" s="39">
        <v>-58.33</v>
      </c>
    </row>
    <row r="33" spans="1:16" ht="15.75" x14ac:dyDescent="0.25">
      <c r="A33" s="11" t="s">
        <v>99</v>
      </c>
      <c r="B33" s="85">
        <v>3</v>
      </c>
      <c r="C33" s="100">
        <v>4</v>
      </c>
      <c r="D33" s="101">
        <v>6.5</v>
      </c>
      <c r="E33" s="101">
        <v>7</v>
      </c>
      <c r="F33" s="101">
        <v>9</v>
      </c>
      <c r="G33" s="101">
        <v>11</v>
      </c>
      <c r="H33" s="101">
        <v>6.5</v>
      </c>
      <c r="I33" s="101">
        <v>6</v>
      </c>
      <c r="J33" s="101">
        <v>8.5</v>
      </c>
      <c r="K33" s="101">
        <v>8.3000000000000007</v>
      </c>
      <c r="L33" s="101">
        <v>5.5</v>
      </c>
      <c r="M33" s="79">
        <f>SUM(C33:L33)</f>
        <v>72.3</v>
      </c>
      <c r="N33" s="39">
        <v>7.23</v>
      </c>
      <c r="O33" s="39">
        <v>241</v>
      </c>
      <c r="P33" s="39">
        <v>141</v>
      </c>
    </row>
    <row r="34" spans="1:16" ht="15.75" x14ac:dyDescent="0.25">
      <c r="A34" s="13" t="s">
        <v>100</v>
      </c>
      <c r="B34" s="85">
        <v>1.2</v>
      </c>
      <c r="C34" s="100">
        <v>0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97">
        <f>SUM(C34:L34)</f>
        <v>0</v>
      </c>
      <c r="N34" s="45">
        <v>0</v>
      </c>
      <c r="O34" s="45">
        <v>0</v>
      </c>
      <c r="P34" s="45">
        <v>-100</v>
      </c>
    </row>
    <row r="36" spans="1:16" x14ac:dyDescent="0.25">
      <c r="A36" t="s">
        <v>177</v>
      </c>
    </row>
    <row r="37" spans="1:16" x14ac:dyDescent="0.25">
      <c r="A37" t="s">
        <v>168</v>
      </c>
    </row>
    <row r="38" spans="1:16" x14ac:dyDescent="0.25">
      <c r="A38" t="s">
        <v>169</v>
      </c>
    </row>
    <row r="39" spans="1:16" x14ac:dyDescent="0.25">
      <c r="A39" t="s">
        <v>178</v>
      </c>
    </row>
    <row r="40" spans="1:16" x14ac:dyDescent="0.25">
      <c r="A40" t="s">
        <v>170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ignoredErrors>
    <ignoredError sqref="M26:M31 M33:M3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19" sqref="A19:L19"/>
    </sheetView>
  </sheetViews>
  <sheetFormatPr defaultRowHeight="15" x14ac:dyDescent="0.25"/>
  <cols>
    <col min="2" max="2" width="52.85546875" customWidth="1"/>
    <col min="3" max="3" width="9.7109375" customWidth="1"/>
    <col min="4" max="4" width="10.85546875" customWidth="1"/>
    <col min="5" max="5" width="11" customWidth="1"/>
    <col min="6" max="6" width="9.5703125" bestFit="1" customWidth="1"/>
    <col min="7" max="7" width="10.7109375" bestFit="1" customWidth="1"/>
    <col min="8" max="8" width="9.5703125" bestFit="1" customWidth="1"/>
  </cols>
  <sheetData>
    <row r="1" spans="1:12" ht="18.75" x14ac:dyDescent="0.3">
      <c r="A1" s="1" t="s">
        <v>27</v>
      </c>
      <c r="B1" s="2"/>
      <c r="C1" s="2"/>
      <c r="D1" s="2"/>
      <c r="E1" s="2"/>
      <c r="F1" s="2"/>
      <c r="G1" s="2"/>
    </row>
    <row r="2" spans="1:12" x14ac:dyDescent="0.25">
      <c r="A2" s="2" t="s">
        <v>173</v>
      </c>
      <c r="B2" s="2"/>
      <c r="C2" s="2"/>
      <c r="D2" s="2"/>
      <c r="E2" s="2"/>
      <c r="F2" s="2"/>
      <c r="G2" s="2"/>
    </row>
    <row r="3" spans="1:12" ht="29.25" x14ac:dyDescent="0.25">
      <c r="A3" s="62" t="s">
        <v>1</v>
      </c>
      <c r="B3" s="62" t="s">
        <v>2</v>
      </c>
      <c r="C3" s="63" t="s">
        <v>3</v>
      </c>
      <c r="D3" s="64" t="s">
        <v>4</v>
      </c>
      <c r="E3" s="64" t="s">
        <v>5</v>
      </c>
      <c r="F3" s="64" t="s">
        <v>6</v>
      </c>
      <c r="G3" s="64" t="s">
        <v>21</v>
      </c>
      <c r="H3" s="64" t="s">
        <v>46</v>
      </c>
      <c r="I3" s="64" t="s">
        <v>23</v>
      </c>
      <c r="J3" s="64" t="s">
        <v>24</v>
      </c>
      <c r="K3" s="64" t="s">
        <v>47</v>
      </c>
      <c r="L3" s="64" t="s">
        <v>48</v>
      </c>
    </row>
    <row r="4" spans="1:12" ht="15.75" x14ac:dyDescent="0.25">
      <c r="A4" s="3"/>
      <c r="B4" s="5" t="s">
        <v>7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x14ac:dyDescent="0.25">
      <c r="A5" s="18">
        <v>175</v>
      </c>
      <c r="B5" s="19" t="s">
        <v>132</v>
      </c>
      <c r="C5" s="44" t="s">
        <v>119</v>
      </c>
      <c r="D5" s="23">
        <v>6.1</v>
      </c>
      <c r="E5" s="23">
        <v>12.1</v>
      </c>
      <c r="F5" s="23">
        <v>35</v>
      </c>
      <c r="G5" s="23">
        <v>273</v>
      </c>
      <c r="H5" s="23">
        <v>156.5</v>
      </c>
      <c r="I5" s="23">
        <v>2.65</v>
      </c>
      <c r="J5" s="23">
        <v>0.28000000000000003</v>
      </c>
      <c r="K5" s="23">
        <v>0.2</v>
      </c>
      <c r="L5" s="23">
        <v>1.2</v>
      </c>
    </row>
    <row r="6" spans="1:12" ht="15.75" x14ac:dyDescent="0.25">
      <c r="A6" s="22" t="s">
        <v>120</v>
      </c>
      <c r="B6" s="35" t="s">
        <v>133</v>
      </c>
      <c r="C6" s="44" t="s">
        <v>31</v>
      </c>
      <c r="D6" s="23">
        <v>3.58</v>
      </c>
      <c r="E6" s="23">
        <v>2.68</v>
      </c>
      <c r="F6" s="23">
        <v>28.34</v>
      </c>
      <c r="G6" s="23">
        <v>151.80000000000001</v>
      </c>
      <c r="H6" s="25">
        <v>125.73</v>
      </c>
      <c r="I6" s="25">
        <v>0.13</v>
      </c>
      <c r="J6" s="25">
        <v>0.04</v>
      </c>
      <c r="K6" s="25">
        <v>0.15</v>
      </c>
      <c r="L6" s="25">
        <v>1.3</v>
      </c>
    </row>
    <row r="7" spans="1:12" ht="15.75" x14ac:dyDescent="0.25">
      <c r="A7" s="39">
        <v>125</v>
      </c>
      <c r="B7" s="10" t="s">
        <v>20</v>
      </c>
      <c r="C7" s="37">
        <v>50</v>
      </c>
      <c r="D7" s="37">
        <v>3.75</v>
      </c>
      <c r="E7" s="37">
        <v>1.45</v>
      </c>
      <c r="F7" s="37">
        <v>25.7</v>
      </c>
      <c r="G7" s="37">
        <v>131</v>
      </c>
      <c r="H7" s="37">
        <v>9.5</v>
      </c>
      <c r="I7" s="37">
        <v>0.6</v>
      </c>
      <c r="J7" s="37">
        <v>0.05</v>
      </c>
      <c r="K7" s="37">
        <v>0.01</v>
      </c>
      <c r="L7" s="37">
        <v>0</v>
      </c>
    </row>
    <row r="8" spans="1:12" ht="15.75" x14ac:dyDescent="0.25">
      <c r="A8" s="41" t="s">
        <v>134</v>
      </c>
      <c r="B8" s="10" t="s">
        <v>121</v>
      </c>
      <c r="C8" s="37">
        <v>60</v>
      </c>
      <c r="D8" s="37">
        <v>6.74</v>
      </c>
      <c r="E8" s="37">
        <v>9.35</v>
      </c>
      <c r="F8" s="37">
        <v>20.64</v>
      </c>
      <c r="G8" s="37">
        <v>193.8</v>
      </c>
      <c r="H8" s="37">
        <v>17.64</v>
      </c>
      <c r="I8" s="37">
        <v>1</v>
      </c>
      <c r="J8" s="37">
        <v>0.08</v>
      </c>
      <c r="K8" s="37">
        <v>0.02</v>
      </c>
      <c r="L8" s="37">
        <v>0</v>
      </c>
    </row>
    <row r="9" spans="1:12" ht="15.75" x14ac:dyDescent="0.25">
      <c r="A9" s="39" t="s">
        <v>125</v>
      </c>
      <c r="B9" s="6" t="s">
        <v>135</v>
      </c>
      <c r="C9" s="37" t="s">
        <v>126</v>
      </c>
      <c r="D9" s="39">
        <v>3.91</v>
      </c>
      <c r="E9" s="39">
        <v>2.88</v>
      </c>
      <c r="F9" s="39">
        <v>15.64</v>
      </c>
      <c r="G9" s="39">
        <v>104.65</v>
      </c>
      <c r="H9" s="39">
        <v>14.88</v>
      </c>
      <c r="I9" s="39">
        <v>0.125</v>
      </c>
      <c r="J9" s="39">
        <v>3.7999999999999999E-2</v>
      </c>
      <c r="K9" s="39">
        <v>0.188</v>
      </c>
      <c r="L9" s="39">
        <v>0.75</v>
      </c>
    </row>
    <row r="10" spans="1:12" ht="15.75" x14ac:dyDescent="0.25">
      <c r="A10" s="3"/>
      <c r="B10" s="11" t="s">
        <v>9</v>
      </c>
      <c r="C10" s="39"/>
      <c r="D10" s="67">
        <f t="shared" ref="D10:L10" si="0">SUM(D5:D9)</f>
        <v>24.080000000000002</v>
      </c>
      <c r="E10" s="67">
        <f t="shared" si="0"/>
        <v>28.459999999999997</v>
      </c>
      <c r="F10" s="67">
        <f t="shared" si="0"/>
        <v>125.32000000000001</v>
      </c>
      <c r="G10" s="67">
        <f t="shared" si="0"/>
        <v>854.24999999999989</v>
      </c>
      <c r="H10" s="67">
        <f t="shared" si="0"/>
        <v>324.25</v>
      </c>
      <c r="I10" s="67">
        <f t="shared" si="0"/>
        <v>4.5049999999999999</v>
      </c>
      <c r="J10" s="67">
        <f t="shared" si="0"/>
        <v>0.48799999999999999</v>
      </c>
      <c r="K10" s="67">
        <f t="shared" si="0"/>
        <v>0.56800000000000006</v>
      </c>
      <c r="L10" s="67">
        <f t="shared" si="0"/>
        <v>3.25</v>
      </c>
    </row>
    <row r="11" spans="1:12" ht="15.75" x14ac:dyDescent="0.25">
      <c r="A11" s="3"/>
      <c r="B11" s="8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15.75" x14ac:dyDescent="0.25">
      <c r="A12" s="3"/>
      <c r="B12" s="12" t="s">
        <v>10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 ht="15.75" x14ac:dyDescent="0.25">
      <c r="A13" s="38">
        <v>88</v>
      </c>
      <c r="B13" s="107" t="s">
        <v>171</v>
      </c>
      <c r="C13" s="37" t="s">
        <v>144</v>
      </c>
      <c r="D13" s="37">
        <v>4.8</v>
      </c>
      <c r="E13" s="37">
        <v>6.55</v>
      </c>
      <c r="F13" s="37">
        <v>11.7</v>
      </c>
      <c r="G13" s="37">
        <v>124.8</v>
      </c>
      <c r="H13" s="37">
        <v>68.8</v>
      </c>
      <c r="I13" s="37">
        <v>1.06</v>
      </c>
      <c r="J13" s="37">
        <v>7.0000000000000007E-2</v>
      </c>
      <c r="K13" s="37">
        <v>0.08</v>
      </c>
      <c r="L13" s="37">
        <v>20.9</v>
      </c>
    </row>
    <row r="14" spans="1:12" ht="15.75" x14ac:dyDescent="0.25">
      <c r="A14" s="39">
        <v>268</v>
      </c>
      <c r="B14" s="6" t="s">
        <v>103</v>
      </c>
      <c r="C14" s="37">
        <v>100</v>
      </c>
      <c r="D14" s="37">
        <v>14.8</v>
      </c>
      <c r="E14" s="37">
        <v>19.399999999999999</v>
      </c>
      <c r="F14" s="37">
        <v>22.2</v>
      </c>
      <c r="G14" s="37">
        <v>322</v>
      </c>
      <c r="H14" s="37">
        <v>45</v>
      </c>
      <c r="I14" s="37">
        <v>2.2000000000000002</v>
      </c>
      <c r="J14" s="37">
        <v>0.02</v>
      </c>
      <c r="K14" s="37">
        <v>0.09</v>
      </c>
      <c r="L14" s="37">
        <v>1.35</v>
      </c>
    </row>
    <row r="15" spans="1:12" ht="15.75" x14ac:dyDescent="0.25">
      <c r="A15" s="38">
        <v>312</v>
      </c>
      <c r="B15" s="8" t="s">
        <v>32</v>
      </c>
      <c r="C15" s="39">
        <v>200</v>
      </c>
      <c r="D15" s="39">
        <v>4.16</v>
      </c>
      <c r="E15" s="39">
        <v>6.8</v>
      </c>
      <c r="F15" s="39">
        <v>24.76</v>
      </c>
      <c r="G15" s="39">
        <v>176.8</v>
      </c>
      <c r="H15" s="39">
        <v>54</v>
      </c>
      <c r="I15" s="39">
        <v>1.4</v>
      </c>
      <c r="J15" s="39">
        <v>0.2</v>
      </c>
      <c r="K15" s="39">
        <v>0.14000000000000001</v>
      </c>
      <c r="L15" s="39">
        <v>7.4</v>
      </c>
    </row>
    <row r="16" spans="1:12" ht="15.75" x14ac:dyDescent="0.25">
      <c r="A16" s="38">
        <v>71</v>
      </c>
      <c r="B16" s="6" t="s">
        <v>124</v>
      </c>
      <c r="C16" s="37" t="s">
        <v>123</v>
      </c>
      <c r="D16" s="37">
        <v>2</v>
      </c>
      <c r="E16" s="37">
        <v>0.2</v>
      </c>
      <c r="F16" s="37">
        <v>8</v>
      </c>
      <c r="G16" s="37">
        <v>42</v>
      </c>
      <c r="H16" s="37">
        <v>15</v>
      </c>
      <c r="I16" s="37">
        <v>0.6</v>
      </c>
      <c r="J16" s="37">
        <v>4.2000000000000003E-2</v>
      </c>
      <c r="K16" s="37">
        <v>0.03</v>
      </c>
      <c r="L16" s="37">
        <v>16.2</v>
      </c>
    </row>
    <row r="17" spans="1:12" ht="15.75" x14ac:dyDescent="0.25">
      <c r="A17" s="38">
        <v>358</v>
      </c>
      <c r="B17" s="8" t="s">
        <v>112</v>
      </c>
      <c r="C17" s="39">
        <v>200</v>
      </c>
      <c r="D17" s="39">
        <v>0.3</v>
      </c>
      <c r="E17" s="39">
        <v>0</v>
      </c>
      <c r="F17" s="39">
        <v>34.520000000000003</v>
      </c>
      <c r="G17" s="39">
        <v>139.19999999999999</v>
      </c>
      <c r="H17" s="39">
        <v>0.9</v>
      </c>
      <c r="I17" s="39">
        <v>0.2</v>
      </c>
      <c r="J17" s="39">
        <v>0.22</v>
      </c>
      <c r="K17" s="39">
        <v>0.16</v>
      </c>
      <c r="L17" s="39">
        <v>0.3</v>
      </c>
    </row>
    <row r="18" spans="1:12" ht="15.75" x14ac:dyDescent="0.25">
      <c r="A18" s="39" t="s">
        <v>101</v>
      </c>
      <c r="B18" s="6" t="s">
        <v>102</v>
      </c>
      <c r="C18" s="37" t="s">
        <v>123</v>
      </c>
      <c r="D18" s="37">
        <v>7.05</v>
      </c>
      <c r="E18" s="37">
        <v>2.0499999999999998</v>
      </c>
      <c r="F18" s="37">
        <v>42.4</v>
      </c>
      <c r="G18" s="37">
        <v>218</v>
      </c>
      <c r="H18" s="37">
        <v>27</v>
      </c>
      <c r="I18" s="37">
        <v>2.5499999999999998</v>
      </c>
      <c r="J18" s="37">
        <v>0.14000000000000001</v>
      </c>
      <c r="K18" s="37">
        <v>0.05</v>
      </c>
      <c r="L18" s="37">
        <v>0</v>
      </c>
    </row>
    <row r="19" spans="1:12" ht="15.75" x14ac:dyDescent="0.25">
      <c r="A19" s="41" t="s">
        <v>130</v>
      </c>
      <c r="B19" s="34" t="s">
        <v>181</v>
      </c>
      <c r="C19" s="56" t="s">
        <v>109</v>
      </c>
      <c r="D19" s="39">
        <v>0.9</v>
      </c>
      <c r="E19" s="39">
        <v>0</v>
      </c>
      <c r="F19" s="39">
        <v>10.96</v>
      </c>
      <c r="G19" s="39">
        <v>47.6</v>
      </c>
      <c r="H19" s="39">
        <v>32</v>
      </c>
      <c r="I19" s="39">
        <v>4.4000000000000004</v>
      </c>
      <c r="J19" s="39">
        <v>0.06</v>
      </c>
      <c r="K19" s="39">
        <v>0.04</v>
      </c>
      <c r="L19" s="39">
        <v>20</v>
      </c>
    </row>
    <row r="20" spans="1:12" ht="15.75" x14ac:dyDescent="0.25">
      <c r="A20" s="8"/>
      <c r="B20" s="13" t="s">
        <v>11</v>
      </c>
      <c r="C20" s="12"/>
      <c r="D20" s="42">
        <f>SUM(D13:D19)</f>
        <v>34.01</v>
      </c>
      <c r="E20" s="42">
        <f t="shared" ref="E20:L20" si="1">SUM(E13:E19)</f>
        <v>35</v>
      </c>
      <c r="F20" s="42">
        <f t="shared" si="1"/>
        <v>154.54000000000002</v>
      </c>
      <c r="G20" s="42">
        <f t="shared" si="1"/>
        <v>1070.3999999999999</v>
      </c>
      <c r="H20" s="42">
        <f t="shared" si="1"/>
        <v>242.70000000000002</v>
      </c>
      <c r="I20" s="42">
        <f t="shared" si="1"/>
        <v>12.41</v>
      </c>
      <c r="J20" s="42">
        <f t="shared" si="1"/>
        <v>0.752</v>
      </c>
      <c r="K20" s="42">
        <f t="shared" si="1"/>
        <v>0.59000000000000008</v>
      </c>
      <c r="L20" s="42">
        <f t="shared" si="1"/>
        <v>66.149999999999991</v>
      </c>
    </row>
    <row r="21" spans="1:12" ht="15.75" x14ac:dyDescent="0.25">
      <c r="A21" s="39"/>
      <c r="B21" s="6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 ht="15.75" x14ac:dyDescent="0.25">
      <c r="A22" s="8"/>
      <c r="B22" s="13"/>
      <c r="C22" s="39"/>
      <c r="D22" s="42"/>
      <c r="E22" s="42"/>
      <c r="F22" s="42"/>
      <c r="G22" s="42"/>
      <c r="H22" s="12"/>
      <c r="I22" s="12"/>
      <c r="J22" s="12"/>
      <c r="K22" s="12"/>
      <c r="L22" s="12"/>
    </row>
    <row r="23" spans="1:12" ht="15.75" x14ac:dyDescent="0.25">
      <c r="A23" s="3"/>
      <c r="B23" s="43" t="s">
        <v>14</v>
      </c>
      <c r="C23" s="13"/>
      <c r="D23" s="42">
        <f>D10+D20+D22</f>
        <v>58.09</v>
      </c>
      <c r="E23" s="42">
        <f t="shared" ref="E23:L23" si="2">E10+E20+E22</f>
        <v>63.459999999999994</v>
      </c>
      <c r="F23" s="42">
        <f t="shared" si="2"/>
        <v>279.86</v>
      </c>
      <c r="G23" s="42">
        <f t="shared" si="2"/>
        <v>1924.6499999999996</v>
      </c>
      <c r="H23" s="42">
        <f t="shared" si="2"/>
        <v>566.95000000000005</v>
      </c>
      <c r="I23" s="42">
        <f t="shared" si="2"/>
        <v>16.914999999999999</v>
      </c>
      <c r="J23" s="42">
        <f t="shared" si="2"/>
        <v>1.24</v>
      </c>
      <c r="K23" s="42">
        <f t="shared" si="2"/>
        <v>1.1580000000000001</v>
      </c>
      <c r="L23" s="42">
        <f t="shared" si="2"/>
        <v>69.399999999999991</v>
      </c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2" x14ac:dyDescent="0.25">
      <c r="A25" s="2"/>
      <c r="B25" s="3" t="s">
        <v>15</v>
      </c>
      <c r="C25" s="16">
        <v>43.87</v>
      </c>
      <c r="D25" s="2"/>
      <c r="E25" s="2"/>
      <c r="F25" s="2"/>
      <c r="G25" s="2"/>
      <c r="H25" s="2"/>
      <c r="I25" s="2"/>
      <c r="J25" s="2"/>
    </row>
    <row r="26" spans="1:12" x14ac:dyDescent="0.25">
      <c r="A26" s="2"/>
      <c r="B26" s="3" t="s">
        <v>16</v>
      </c>
      <c r="C26" s="16">
        <v>56.13</v>
      </c>
      <c r="D26" s="2"/>
      <c r="E26" s="2"/>
      <c r="F26" s="2"/>
      <c r="G26" s="2"/>
      <c r="H26" s="2"/>
      <c r="I26" s="2"/>
      <c r="J26" s="2"/>
    </row>
    <row r="27" spans="1:12" x14ac:dyDescent="0.25">
      <c r="A27" s="2"/>
      <c r="B27" s="3" t="s">
        <v>17</v>
      </c>
      <c r="C27" s="16">
        <v>0</v>
      </c>
      <c r="D27" s="2"/>
      <c r="E27" s="2"/>
      <c r="F27" s="2"/>
      <c r="G27" s="2"/>
      <c r="H27" s="2"/>
      <c r="I27" s="2"/>
      <c r="J27" s="2"/>
    </row>
    <row r="28" spans="1:12" x14ac:dyDescent="0.25">
      <c r="A28" s="2"/>
      <c r="B28" s="3" t="s">
        <v>18</v>
      </c>
      <c r="C28" s="16">
        <v>0</v>
      </c>
      <c r="D28" s="2"/>
      <c r="E28" s="2"/>
      <c r="F28" s="2"/>
      <c r="G28" s="2"/>
      <c r="H28" s="2"/>
      <c r="I28" s="2"/>
      <c r="J28" s="2"/>
    </row>
    <row r="29" spans="1:12" x14ac:dyDescent="0.25">
      <c r="A29" s="2"/>
      <c r="B29" s="3" t="s">
        <v>19</v>
      </c>
      <c r="C29" s="16">
        <v>0</v>
      </c>
      <c r="D29" s="2"/>
      <c r="E29" s="2"/>
      <c r="F29" s="2"/>
      <c r="G29" s="2"/>
    </row>
    <row r="31" spans="1:12" x14ac:dyDescent="0.25">
      <c r="B31" s="75"/>
    </row>
    <row r="33" spans="2:2" x14ac:dyDescent="0.25">
      <c r="B33" s="75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8" sqref="A8:L8"/>
    </sheetView>
  </sheetViews>
  <sheetFormatPr defaultRowHeight="15" x14ac:dyDescent="0.25"/>
  <cols>
    <col min="2" max="2" width="46.85546875" customWidth="1"/>
  </cols>
  <sheetData>
    <row r="1" spans="1:12" ht="18.75" x14ac:dyDescent="0.3">
      <c r="A1" s="1" t="s">
        <v>33</v>
      </c>
      <c r="B1" s="2"/>
      <c r="C1" s="2"/>
      <c r="D1" s="2"/>
      <c r="E1" s="2"/>
      <c r="F1" s="2"/>
      <c r="G1" s="2"/>
    </row>
    <row r="2" spans="1:12" x14ac:dyDescent="0.25">
      <c r="A2" s="2" t="s">
        <v>172</v>
      </c>
      <c r="B2" s="2"/>
      <c r="C2" s="2"/>
      <c r="D2" s="2"/>
      <c r="E2" s="2"/>
      <c r="F2" s="2"/>
      <c r="G2" s="2"/>
    </row>
    <row r="3" spans="1:12" ht="29.25" x14ac:dyDescent="0.25">
      <c r="A3" s="62" t="s">
        <v>1</v>
      </c>
      <c r="B3" s="62" t="s">
        <v>2</v>
      </c>
      <c r="C3" s="63" t="s">
        <v>3</v>
      </c>
      <c r="D3" s="64" t="s">
        <v>4</v>
      </c>
      <c r="E3" s="64" t="s">
        <v>5</v>
      </c>
      <c r="F3" s="64" t="s">
        <v>6</v>
      </c>
      <c r="G3" s="64" t="s">
        <v>21</v>
      </c>
      <c r="H3" s="64" t="s">
        <v>46</v>
      </c>
      <c r="I3" s="64" t="s">
        <v>23</v>
      </c>
      <c r="J3" s="64" t="s">
        <v>49</v>
      </c>
      <c r="K3" s="64" t="s">
        <v>47</v>
      </c>
      <c r="L3" s="64" t="s">
        <v>48</v>
      </c>
    </row>
    <row r="4" spans="1:12" ht="15.75" x14ac:dyDescent="0.25">
      <c r="A4" s="38"/>
      <c r="B4" s="5" t="s">
        <v>7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31.5" x14ac:dyDescent="0.25">
      <c r="A5" s="18">
        <v>171</v>
      </c>
      <c r="B5" s="24" t="s">
        <v>136</v>
      </c>
      <c r="C5" s="44" t="s">
        <v>137</v>
      </c>
      <c r="D5" s="23">
        <v>10.9</v>
      </c>
      <c r="E5" s="23">
        <v>16.7</v>
      </c>
      <c r="F5" s="23">
        <v>62.3</v>
      </c>
      <c r="G5" s="23">
        <v>395</v>
      </c>
      <c r="H5" s="23">
        <v>20</v>
      </c>
      <c r="I5" s="23">
        <v>2.4</v>
      </c>
      <c r="J5" s="23">
        <v>0.12</v>
      </c>
      <c r="K5" s="23">
        <v>7.0000000000000007E-2</v>
      </c>
      <c r="L5" s="23">
        <v>0</v>
      </c>
    </row>
    <row r="6" spans="1:12" ht="15.75" x14ac:dyDescent="0.25">
      <c r="A6" s="39" t="s">
        <v>179</v>
      </c>
      <c r="B6" s="10" t="s">
        <v>180</v>
      </c>
      <c r="C6" s="37">
        <v>60</v>
      </c>
      <c r="D6" s="37">
        <v>3.85</v>
      </c>
      <c r="E6" s="37">
        <v>8.6999999999999993</v>
      </c>
      <c r="F6" s="37">
        <v>25.84</v>
      </c>
      <c r="G6" s="37">
        <v>197.2</v>
      </c>
      <c r="H6" s="37">
        <v>9.6999999999999993</v>
      </c>
      <c r="I6" s="37">
        <v>0.6</v>
      </c>
      <c r="J6" s="37">
        <v>0.05</v>
      </c>
      <c r="K6" s="37">
        <v>0.01</v>
      </c>
      <c r="L6" s="37">
        <v>0</v>
      </c>
    </row>
    <row r="7" spans="1:12" ht="15.75" x14ac:dyDescent="0.25">
      <c r="A7" s="22" t="s">
        <v>52</v>
      </c>
      <c r="B7" s="35" t="s">
        <v>35</v>
      </c>
      <c r="C7" s="44" t="s">
        <v>31</v>
      </c>
      <c r="D7" s="23">
        <v>3.76</v>
      </c>
      <c r="E7" s="23">
        <v>3.2</v>
      </c>
      <c r="F7" s="23">
        <v>26.74</v>
      </c>
      <c r="G7" s="23">
        <v>150.80000000000001</v>
      </c>
      <c r="H7" s="25">
        <v>159.93</v>
      </c>
      <c r="I7" s="25">
        <v>0.55000000000000004</v>
      </c>
      <c r="J7" s="25">
        <v>0.53</v>
      </c>
      <c r="K7" s="25">
        <v>0.19</v>
      </c>
      <c r="L7" s="25">
        <v>1.6</v>
      </c>
    </row>
    <row r="8" spans="1:12" ht="15.75" x14ac:dyDescent="0.25">
      <c r="A8" s="39">
        <v>338</v>
      </c>
      <c r="B8" s="6" t="s">
        <v>110</v>
      </c>
      <c r="C8" s="37" t="s">
        <v>109</v>
      </c>
      <c r="D8" s="39">
        <v>3</v>
      </c>
      <c r="E8" s="39">
        <v>0</v>
      </c>
      <c r="F8" s="39">
        <v>47.2</v>
      </c>
      <c r="G8" s="39">
        <v>200</v>
      </c>
      <c r="H8" s="39">
        <v>16</v>
      </c>
      <c r="I8" s="39">
        <v>1.2</v>
      </c>
      <c r="J8" s="39">
        <v>0.08</v>
      </c>
      <c r="K8" s="39">
        <v>0.1</v>
      </c>
      <c r="L8" s="39">
        <v>20</v>
      </c>
    </row>
    <row r="9" spans="1:12" ht="15.75" x14ac:dyDescent="0.25">
      <c r="A9" s="39"/>
      <c r="B9" s="6"/>
      <c r="C9" s="37"/>
      <c r="D9" s="39"/>
      <c r="E9" s="39"/>
      <c r="F9" s="39"/>
      <c r="G9" s="39"/>
      <c r="H9" s="39"/>
      <c r="I9" s="39"/>
      <c r="J9" s="39"/>
      <c r="K9" s="39"/>
      <c r="L9" s="39"/>
    </row>
    <row r="10" spans="1:12" ht="15.75" x14ac:dyDescent="0.25">
      <c r="A10" s="38"/>
      <c r="B10" s="11" t="s">
        <v>9</v>
      </c>
      <c r="C10" s="39"/>
      <c r="D10" s="40">
        <f t="shared" ref="D10:L10" si="0">SUM(D5:D9)</f>
        <v>21.509999999999998</v>
      </c>
      <c r="E10" s="40">
        <f t="shared" si="0"/>
        <v>28.599999999999998</v>
      </c>
      <c r="F10" s="40">
        <f t="shared" si="0"/>
        <v>162.07999999999998</v>
      </c>
      <c r="G10" s="40">
        <f t="shared" si="0"/>
        <v>943</v>
      </c>
      <c r="H10" s="40">
        <f t="shared" si="0"/>
        <v>205.63</v>
      </c>
      <c r="I10" s="40">
        <f t="shared" si="0"/>
        <v>4.75</v>
      </c>
      <c r="J10" s="40">
        <f t="shared" si="0"/>
        <v>0.77999999999999992</v>
      </c>
      <c r="K10" s="40">
        <f t="shared" si="0"/>
        <v>0.37</v>
      </c>
      <c r="L10" s="40">
        <f t="shared" si="0"/>
        <v>21.6</v>
      </c>
    </row>
    <row r="11" spans="1:12" ht="15.75" x14ac:dyDescent="0.25">
      <c r="A11" s="38"/>
      <c r="B11" s="8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15.75" x14ac:dyDescent="0.25">
      <c r="A12" s="38"/>
      <c r="B12" s="12" t="s">
        <v>10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 ht="15.75" hidden="1" x14ac:dyDescent="0.25">
      <c r="A13" s="38"/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2" ht="15.75" x14ac:dyDescent="0.25">
      <c r="A14" s="39">
        <v>101</v>
      </c>
      <c r="B14" s="6" t="s">
        <v>138</v>
      </c>
      <c r="C14" s="37" t="s">
        <v>106</v>
      </c>
      <c r="D14" s="37">
        <v>4.25</v>
      </c>
      <c r="E14" s="37">
        <v>6.62</v>
      </c>
      <c r="F14" s="37">
        <v>19.5</v>
      </c>
      <c r="G14" s="37">
        <v>160.35</v>
      </c>
      <c r="H14" s="37">
        <v>8.9</v>
      </c>
      <c r="I14" s="37">
        <v>0.36</v>
      </c>
      <c r="J14" s="37">
        <v>0.14000000000000001</v>
      </c>
      <c r="K14" s="37">
        <v>0.12</v>
      </c>
      <c r="L14" s="37">
        <v>12</v>
      </c>
    </row>
    <row r="15" spans="1:12" ht="15.75" x14ac:dyDescent="0.25">
      <c r="A15" s="20">
        <v>288</v>
      </c>
      <c r="B15" s="21" t="s">
        <v>53</v>
      </c>
      <c r="C15" s="66" t="s">
        <v>183</v>
      </c>
      <c r="D15" s="48">
        <v>21.4</v>
      </c>
      <c r="E15" s="48">
        <v>19</v>
      </c>
      <c r="F15" s="48">
        <v>1.4</v>
      </c>
      <c r="G15" s="48">
        <v>262</v>
      </c>
      <c r="H15" s="48">
        <v>31.2</v>
      </c>
      <c r="I15" s="48">
        <v>1.44</v>
      </c>
      <c r="J15" s="48">
        <v>0.03</v>
      </c>
      <c r="K15" s="48">
        <v>0.11</v>
      </c>
      <c r="L15" s="48">
        <v>0</v>
      </c>
    </row>
    <row r="16" spans="1:12" ht="15.75" x14ac:dyDescent="0.25">
      <c r="A16" s="18">
        <v>202.203</v>
      </c>
      <c r="B16" s="19" t="s">
        <v>139</v>
      </c>
      <c r="C16" s="44" t="s">
        <v>184</v>
      </c>
      <c r="D16" s="23">
        <v>6.48</v>
      </c>
      <c r="E16" s="23">
        <v>7.56</v>
      </c>
      <c r="F16" s="23">
        <v>43.92</v>
      </c>
      <c r="G16" s="23">
        <v>270</v>
      </c>
      <c r="H16" s="23">
        <v>16</v>
      </c>
      <c r="I16" s="23">
        <v>0.9</v>
      </c>
      <c r="J16" s="23">
        <v>0.09</v>
      </c>
      <c r="K16" s="23">
        <v>0.04</v>
      </c>
      <c r="L16" s="23">
        <v>0</v>
      </c>
    </row>
    <row r="17" spans="1:12" ht="15.75" x14ac:dyDescent="0.25">
      <c r="A17" s="33">
        <v>376</v>
      </c>
      <c r="B17" s="27" t="s">
        <v>30</v>
      </c>
      <c r="C17" s="56" t="s">
        <v>31</v>
      </c>
      <c r="D17" s="31">
        <v>0.1</v>
      </c>
      <c r="E17" s="31">
        <v>0</v>
      </c>
      <c r="F17" s="31">
        <v>15</v>
      </c>
      <c r="G17" s="31">
        <v>60</v>
      </c>
      <c r="H17" s="56" t="s">
        <v>128</v>
      </c>
      <c r="I17" s="31">
        <v>0.04</v>
      </c>
      <c r="J17" s="31">
        <v>0.01</v>
      </c>
      <c r="K17" s="31">
        <v>0.02</v>
      </c>
      <c r="L17" s="31">
        <v>0</v>
      </c>
    </row>
    <row r="18" spans="1:12" ht="15.75" x14ac:dyDescent="0.25">
      <c r="A18" s="39" t="s">
        <v>101</v>
      </c>
      <c r="B18" s="6" t="s">
        <v>102</v>
      </c>
      <c r="C18" s="37" t="s">
        <v>123</v>
      </c>
      <c r="D18" s="37">
        <v>7.05</v>
      </c>
      <c r="E18" s="37">
        <v>2.0499999999999998</v>
      </c>
      <c r="F18" s="37">
        <v>42.4</v>
      </c>
      <c r="G18" s="37">
        <v>218</v>
      </c>
      <c r="H18" s="37">
        <v>27</v>
      </c>
      <c r="I18" s="37">
        <v>2.5499999999999998</v>
      </c>
      <c r="J18" s="37">
        <v>0.14000000000000001</v>
      </c>
      <c r="K18" s="37">
        <v>0.05</v>
      </c>
      <c r="L18" s="37">
        <v>0</v>
      </c>
    </row>
    <row r="19" spans="1:12" ht="15.75" x14ac:dyDescent="0.25">
      <c r="A19" s="39"/>
      <c r="B19" s="6" t="s">
        <v>182</v>
      </c>
      <c r="C19" s="37">
        <v>80</v>
      </c>
      <c r="D19" s="37">
        <v>4.5599999999999996</v>
      </c>
      <c r="E19" s="37">
        <v>22.32</v>
      </c>
      <c r="F19" s="37">
        <v>49.12</v>
      </c>
      <c r="G19" s="37">
        <v>417.6</v>
      </c>
      <c r="H19" s="37">
        <v>18</v>
      </c>
      <c r="I19" s="37">
        <v>1.75</v>
      </c>
      <c r="J19" s="37">
        <v>0.14000000000000001</v>
      </c>
      <c r="K19" s="37">
        <v>0.05</v>
      </c>
      <c r="L19" s="37">
        <v>0</v>
      </c>
    </row>
    <row r="20" spans="1:12" ht="15.75" x14ac:dyDescent="0.25">
      <c r="A20" s="38"/>
      <c r="B20" s="13" t="s">
        <v>11</v>
      </c>
      <c r="C20" s="39"/>
      <c r="D20" s="42">
        <f t="shared" ref="D20:L20" si="1">SUM(D15:D19)</f>
        <v>39.590000000000003</v>
      </c>
      <c r="E20" s="42">
        <f t="shared" si="1"/>
        <v>50.93</v>
      </c>
      <c r="F20" s="42">
        <f t="shared" si="1"/>
        <v>151.84</v>
      </c>
      <c r="G20" s="42">
        <f t="shared" si="1"/>
        <v>1227.5999999999999</v>
      </c>
      <c r="H20" s="42">
        <f t="shared" si="1"/>
        <v>92.2</v>
      </c>
      <c r="I20" s="42">
        <f t="shared" si="1"/>
        <v>6.68</v>
      </c>
      <c r="J20" s="42">
        <f t="shared" si="1"/>
        <v>0.41000000000000003</v>
      </c>
      <c r="K20" s="42">
        <f t="shared" si="1"/>
        <v>0.26999999999999996</v>
      </c>
      <c r="L20" s="42">
        <f t="shared" si="1"/>
        <v>0</v>
      </c>
    </row>
    <row r="21" spans="1:12" ht="15.75" x14ac:dyDescent="0.25">
      <c r="A21" s="38"/>
      <c r="B21" s="8"/>
      <c r="C21" s="39"/>
      <c r="D21" s="45"/>
      <c r="E21" s="45"/>
      <c r="F21" s="45"/>
      <c r="G21" s="45"/>
      <c r="H21" s="45"/>
      <c r="I21" s="45"/>
      <c r="J21" s="45"/>
      <c r="K21" s="45"/>
      <c r="L21" s="45"/>
    </row>
    <row r="22" spans="1:12" ht="15.75" x14ac:dyDescent="0.25">
      <c r="A22" s="38"/>
      <c r="B22" s="12"/>
      <c r="C22" s="39"/>
      <c r="D22" s="45"/>
      <c r="E22" s="45"/>
      <c r="F22" s="45"/>
      <c r="G22" s="45"/>
      <c r="H22" s="45"/>
      <c r="I22" s="45"/>
      <c r="J22" s="45"/>
      <c r="K22" s="45"/>
      <c r="L22" s="45"/>
    </row>
    <row r="23" spans="1:12" ht="15.75" x14ac:dyDescent="0.25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5.75" x14ac:dyDescent="0.25">
      <c r="A24" s="28"/>
      <c r="B24" s="34"/>
      <c r="C24" s="56"/>
      <c r="D24" s="39"/>
      <c r="E24" s="39"/>
      <c r="F24" s="39"/>
      <c r="G24" s="39"/>
      <c r="H24" s="39"/>
      <c r="I24" s="39"/>
      <c r="J24" s="39"/>
      <c r="K24" s="39"/>
      <c r="L24" s="39"/>
    </row>
    <row r="25" spans="1:12" ht="15.75" x14ac:dyDescent="0.25">
      <c r="A25" s="39"/>
      <c r="B25" s="6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ht="15.75" x14ac:dyDescent="0.25">
      <c r="A26" s="3"/>
      <c r="B26" s="13"/>
      <c r="C26" s="39"/>
      <c r="D26" s="42"/>
      <c r="E26" s="42"/>
      <c r="F26" s="42"/>
      <c r="G26" s="42"/>
      <c r="H26" s="42"/>
      <c r="I26" s="42"/>
      <c r="J26" s="42"/>
      <c r="K26" s="42"/>
      <c r="L26" s="42"/>
    </row>
    <row r="27" spans="1:12" ht="15.75" x14ac:dyDescent="0.25">
      <c r="A27" s="3"/>
      <c r="B27" s="43" t="s">
        <v>14</v>
      </c>
      <c r="C27" s="8"/>
      <c r="D27" s="42">
        <f>D10+D20+D26</f>
        <v>61.1</v>
      </c>
      <c r="E27" s="42">
        <f t="shared" ref="E27:L27" si="2">E10+E20+E26</f>
        <v>79.53</v>
      </c>
      <c r="F27" s="42">
        <f t="shared" si="2"/>
        <v>313.91999999999996</v>
      </c>
      <c r="G27" s="42">
        <f t="shared" si="2"/>
        <v>2170.6</v>
      </c>
      <c r="H27" s="42">
        <f t="shared" si="2"/>
        <v>297.83</v>
      </c>
      <c r="I27" s="42">
        <f t="shared" si="2"/>
        <v>11.43</v>
      </c>
      <c r="J27" s="42">
        <f t="shared" si="2"/>
        <v>1.19</v>
      </c>
      <c r="K27" s="42">
        <f t="shared" si="2"/>
        <v>0.6399999999999999</v>
      </c>
      <c r="L27" s="42">
        <f t="shared" si="2"/>
        <v>21.6</v>
      </c>
    </row>
    <row r="28" spans="1:12" ht="15.75" x14ac:dyDescent="0.25">
      <c r="A28" s="3"/>
      <c r="B28" s="8"/>
      <c r="C28" s="8"/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2" x14ac:dyDescent="0.25">
      <c r="A30" s="2"/>
      <c r="B30" s="3" t="s">
        <v>15</v>
      </c>
      <c r="C30" s="16">
        <v>43.44</v>
      </c>
      <c r="D30" s="46"/>
      <c r="E30" s="46"/>
      <c r="F30" s="46"/>
      <c r="G30" s="46"/>
      <c r="H30" s="2"/>
      <c r="I30" s="2"/>
      <c r="J30" s="2"/>
      <c r="K30" s="2"/>
    </row>
    <row r="31" spans="1:12" x14ac:dyDescent="0.25">
      <c r="A31" s="2"/>
      <c r="B31" s="3" t="s">
        <v>16</v>
      </c>
      <c r="C31" s="16">
        <v>56.56</v>
      </c>
      <c r="D31" s="46"/>
      <c r="E31" s="46"/>
      <c r="F31" s="46"/>
      <c r="G31" s="46"/>
      <c r="H31" s="2"/>
      <c r="I31" s="2"/>
      <c r="J31" s="2"/>
      <c r="K31" s="2"/>
    </row>
    <row r="32" spans="1:12" x14ac:dyDescent="0.25">
      <c r="A32" s="2"/>
      <c r="B32" s="3" t="s">
        <v>17</v>
      </c>
      <c r="C32" s="16">
        <v>0</v>
      </c>
      <c r="D32" s="2"/>
      <c r="E32" s="2"/>
      <c r="F32" s="2"/>
      <c r="G32" s="2"/>
    </row>
    <row r="33" spans="1:7" x14ac:dyDescent="0.25">
      <c r="A33" s="2"/>
      <c r="B33" s="3" t="s">
        <v>18</v>
      </c>
      <c r="C33" s="16">
        <v>0</v>
      </c>
      <c r="D33" s="2"/>
      <c r="E33" s="2"/>
      <c r="F33" s="2"/>
      <c r="G33" s="2"/>
    </row>
    <row r="34" spans="1:7" x14ac:dyDescent="0.25">
      <c r="A34" s="2"/>
      <c r="B34" s="3" t="s">
        <v>19</v>
      </c>
      <c r="C34" s="16">
        <v>0</v>
      </c>
      <c r="D34" s="2"/>
      <c r="E34" s="2"/>
      <c r="F34" s="2"/>
      <c r="G34" s="2"/>
    </row>
    <row r="36" spans="1:7" x14ac:dyDescent="0.25">
      <c r="B36" s="75"/>
    </row>
    <row r="37" spans="1:7" x14ac:dyDescent="0.25">
      <c r="B37" s="75"/>
    </row>
    <row r="38" spans="1:7" x14ac:dyDescent="0.25">
      <c r="B38" s="75"/>
    </row>
    <row r="39" spans="1:7" x14ac:dyDescent="0.25">
      <c r="B39" s="75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A17" sqref="A17:L17"/>
    </sheetView>
  </sheetViews>
  <sheetFormatPr defaultRowHeight="15" x14ac:dyDescent="0.25"/>
  <cols>
    <col min="2" max="2" width="56.42578125" customWidth="1"/>
    <col min="3" max="3" width="10" customWidth="1"/>
  </cols>
  <sheetData>
    <row r="1" spans="1:13" ht="18.75" x14ac:dyDescent="0.3">
      <c r="A1" s="1" t="s">
        <v>34</v>
      </c>
      <c r="B1" s="2"/>
      <c r="C1" s="2"/>
      <c r="D1" s="2"/>
      <c r="E1" s="2"/>
      <c r="F1" s="2"/>
      <c r="G1" s="2"/>
      <c r="H1" s="2"/>
    </row>
    <row r="2" spans="1:13" x14ac:dyDescent="0.25">
      <c r="A2" s="2" t="s">
        <v>172</v>
      </c>
      <c r="B2" s="2"/>
      <c r="C2" s="2"/>
      <c r="D2" s="2"/>
      <c r="E2" s="2"/>
      <c r="F2" s="2"/>
      <c r="G2" s="2"/>
      <c r="H2" s="2"/>
    </row>
    <row r="3" spans="1:13" ht="29.25" x14ac:dyDescent="0.25">
      <c r="A3" s="69" t="s">
        <v>1</v>
      </c>
      <c r="B3" s="62" t="s">
        <v>2</v>
      </c>
      <c r="C3" s="63" t="s">
        <v>3</v>
      </c>
      <c r="D3" s="64" t="s">
        <v>4</v>
      </c>
      <c r="E3" s="64" t="s">
        <v>5</v>
      </c>
      <c r="F3" s="64" t="s">
        <v>6</v>
      </c>
      <c r="G3" s="64" t="s">
        <v>21</v>
      </c>
      <c r="H3" s="64" t="s">
        <v>46</v>
      </c>
      <c r="I3" s="64" t="s">
        <v>23</v>
      </c>
      <c r="J3" s="64" t="s">
        <v>49</v>
      </c>
      <c r="K3" s="64" t="s">
        <v>47</v>
      </c>
      <c r="L3" s="64" t="s">
        <v>48</v>
      </c>
      <c r="M3" s="2"/>
    </row>
    <row r="4" spans="1:13" ht="15.75" x14ac:dyDescent="0.25">
      <c r="A4" s="38"/>
      <c r="B4" s="5" t="s">
        <v>7</v>
      </c>
      <c r="C4" s="38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3" ht="15.75" x14ac:dyDescent="0.25">
      <c r="A5" s="18">
        <v>202.203</v>
      </c>
      <c r="B5" s="19" t="s">
        <v>139</v>
      </c>
      <c r="C5" s="44" t="s">
        <v>184</v>
      </c>
      <c r="D5" s="23">
        <v>6.48</v>
      </c>
      <c r="E5" s="23">
        <v>7.56</v>
      </c>
      <c r="F5" s="23">
        <v>43.92</v>
      </c>
      <c r="G5" s="23">
        <v>270</v>
      </c>
      <c r="H5" s="23">
        <v>16</v>
      </c>
      <c r="I5" s="23">
        <v>0.9</v>
      </c>
      <c r="J5" s="23">
        <v>0.09</v>
      </c>
      <c r="K5" s="23">
        <v>0.04</v>
      </c>
      <c r="L5" s="23">
        <v>0</v>
      </c>
      <c r="M5" s="2"/>
    </row>
    <row r="6" spans="1:13" ht="16.5" customHeight="1" x14ac:dyDescent="0.25">
      <c r="A6" s="22" t="s">
        <v>113</v>
      </c>
      <c r="B6" s="49" t="s">
        <v>114</v>
      </c>
      <c r="C6" s="44" t="s">
        <v>140</v>
      </c>
      <c r="D6" s="23">
        <v>5.0999999999999996</v>
      </c>
      <c r="E6" s="23">
        <v>4.5999999999999996</v>
      </c>
      <c r="F6" s="23">
        <v>0.3</v>
      </c>
      <c r="G6" s="23">
        <v>63</v>
      </c>
      <c r="H6" s="23">
        <v>18.8</v>
      </c>
      <c r="I6" s="23">
        <v>0.92</v>
      </c>
      <c r="J6" s="23">
        <v>0.24</v>
      </c>
      <c r="K6" s="23">
        <v>0.14799999999999999</v>
      </c>
      <c r="L6" s="23">
        <v>0</v>
      </c>
      <c r="M6" s="2"/>
    </row>
    <row r="7" spans="1:13" ht="15.75" x14ac:dyDescent="0.25">
      <c r="A7" s="33">
        <v>15</v>
      </c>
      <c r="B7" s="27" t="s">
        <v>141</v>
      </c>
      <c r="C7" s="56" t="s">
        <v>39</v>
      </c>
      <c r="D7" s="31">
        <v>4.5999999999999996</v>
      </c>
      <c r="E7" s="31">
        <v>4.8</v>
      </c>
      <c r="F7" s="31">
        <v>0</v>
      </c>
      <c r="G7" s="31">
        <v>61.6</v>
      </c>
      <c r="H7" s="56" t="s">
        <v>142</v>
      </c>
      <c r="I7" s="31">
        <v>0.12</v>
      </c>
      <c r="J7" s="31">
        <v>0.01</v>
      </c>
      <c r="K7" s="31">
        <v>0.01</v>
      </c>
      <c r="L7" s="31">
        <v>0</v>
      </c>
      <c r="M7" s="2"/>
    </row>
    <row r="8" spans="1:13" ht="15.75" x14ac:dyDescent="0.25">
      <c r="A8" s="39">
        <v>379</v>
      </c>
      <c r="B8" s="10" t="s">
        <v>133</v>
      </c>
      <c r="C8" s="37">
        <v>200</v>
      </c>
      <c r="D8" s="37">
        <v>3.58</v>
      </c>
      <c r="E8" s="37">
        <v>2.68</v>
      </c>
      <c r="F8" s="37">
        <v>28.34</v>
      </c>
      <c r="G8" s="37">
        <v>151.80000000000001</v>
      </c>
      <c r="H8" s="37">
        <v>125.73</v>
      </c>
      <c r="I8" s="37">
        <v>0.13</v>
      </c>
      <c r="J8" s="37">
        <v>0.04</v>
      </c>
      <c r="K8" s="37">
        <v>0.15</v>
      </c>
      <c r="L8" s="37">
        <v>1.3</v>
      </c>
      <c r="M8" s="2"/>
    </row>
    <row r="9" spans="1:13" ht="15.75" x14ac:dyDescent="0.25">
      <c r="A9" s="39"/>
      <c r="B9" s="6" t="s">
        <v>13</v>
      </c>
      <c r="C9" s="37">
        <v>50</v>
      </c>
      <c r="D9" s="39">
        <v>4</v>
      </c>
      <c r="E9" s="39">
        <v>6.5</v>
      </c>
      <c r="F9" s="39">
        <v>33.5</v>
      </c>
      <c r="G9" s="39">
        <v>210</v>
      </c>
      <c r="H9" s="39">
        <v>2</v>
      </c>
      <c r="I9" s="39">
        <v>0.15</v>
      </c>
      <c r="J9" s="39">
        <v>0.01</v>
      </c>
      <c r="K9" s="39">
        <v>5.0000000000000001E-3</v>
      </c>
      <c r="L9" s="39">
        <v>0</v>
      </c>
      <c r="M9" s="2"/>
    </row>
    <row r="10" spans="1:13" ht="15.75" x14ac:dyDescent="0.25">
      <c r="A10" s="39">
        <v>125</v>
      </c>
      <c r="B10" s="10" t="s">
        <v>20</v>
      </c>
      <c r="C10" s="37">
        <v>50</v>
      </c>
      <c r="D10" s="37">
        <v>3.75</v>
      </c>
      <c r="E10" s="37">
        <v>1.45</v>
      </c>
      <c r="F10" s="37">
        <v>25.7</v>
      </c>
      <c r="G10" s="37">
        <v>131</v>
      </c>
      <c r="H10" s="37">
        <v>9.5</v>
      </c>
      <c r="I10" s="37">
        <v>0.6</v>
      </c>
      <c r="J10" s="37">
        <v>0.05</v>
      </c>
      <c r="K10" s="37">
        <v>0.01</v>
      </c>
      <c r="L10" s="37">
        <v>0</v>
      </c>
      <c r="M10" s="2"/>
    </row>
    <row r="11" spans="1:13" ht="15.75" x14ac:dyDescent="0.25">
      <c r="A11" s="38"/>
      <c r="B11" s="52" t="s">
        <v>9</v>
      </c>
      <c r="C11" s="39"/>
      <c r="D11" s="40">
        <f>SUM(D5:D10)</f>
        <v>27.509999999999998</v>
      </c>
      <c r="E11" s="40">
        <f t="shared" ref="E11:L11" si="0">SUM(E5:E10)</f>
        <v>27.59</v>
      </c>
      <c r="F11" s="40">
        <f t="shared" si="0"/>
        <v>131.76</v>
      </c>
      <c r="G11" s="40">
        <f t="shared" si="0"/>
        <v>887.40000000000009</v>
      </c>
      <c r="H11" s="12">
        <f t="shared" si="0"/>
        <v>172.03</v>
      </c>
      <c r="I11" s="12">
        <f t="shared" si="0"/>
        <v>2.82</v>
      </c>
      <c r="J11" s="12">
        <f t="shared" si="0"/>
        <v>0.43999999999999995</v>
      </c>
      <c r="K11" s="12">
        <f t="shared" si="0"/>
        <v>0.36299999999999999</v>
      </c>
      <c r="L11" s="12">
        <f t="shared" si="0"/>
        <v>1.3</v>
      </c>
      <c r="M11" s="2"/>
    </row>
    <row r="12" spans="1:13" ht="15.75" x14ac:dyDescent="0.25">
      <c r="A12" s="38"/>
      <c r="B12" s="53" t="s">
        <v>10</v>
      </c>
      <c r="C12" s="39"/>
      <c r="D12" s="39"/>
      <c r="E12" s="39"/>
      <c r="F12" s="39"/>
      <c r="G12" s="39"/>
      <c r="H12" s="37"/>
      <c r="I12" s="37"/>
      <c r="J12" s="37"/>
      <c r="K12" s="37"/>
      <c r="L12" s="37"/>
      <c r="M12" s="2"/>
    </row>
    <row r="13" spans="1:13" ht="17.25" customHeight="1" x14ac:dyDescent="0.25">
      <c r="A13" s="38">
        <v>82</v>
      </c>
      <c r="B13" s="104" t="s">
        <v>143</v>
      </c>
      <c r="C13" s="37" t="s">
        <v>144</v>
      </c>
      <c r="D13" s="37">
        <v>5.03</v>
      </c>
      <c r="E13" s="37">
        <v>6.6</v>
      </c>
      <c r="F13" s="37">
        <v>15.57</v>
      </c>
      <c r="G13" s="37">
        <v>150.5</v>
      </c>
      <c r="H13" s="37">
        <v>69.2</v>
      </c>
      <c r="I13" s="37">
        <v>1.08</v>
      </c>
      <c r="J13" s="37">
        <v>0.09</v>
      </c>
      <c r="K13" s="37">
        <v>0.08</v>
      </c>
      <c r="L13" s="37">
        <v>21</v>
      </c>
      <c r="M13" s="2"/>
    </row>
    <row r="14" spans="1:13" ht="15.75" x14ac:dyDescent="0.25">
      <c r="A14" s="38" t="s">
        <v>115</v>
      </c>
      <c r="B14" s="6" t="s">
        <v>145</v>
      </c>
      <c r="C14" s="37" t="s">
        <v>146</v>
      </c>
      <c r="D14" s="37">
        <v>10.5</v>
      </c>
      <c r="E14" s="37">
        <v>15.3</v>
      </c>
      <c r="F14" s="37">
        <v>10.6</v>
      </c>
      <c r="G14" s="37">
        <v>202</v>
      </c>
      <c r="H14" s="37">
        <v>43</v>
      </c>
      <c r="I14" s="37">
        <v>2.1</v>
      </c>
      <c r="J14" s="37">
        <v>0.02</v>
      </c>
      <c r="K14" s="37">
        <v>0.03</v>
      </c>
      <c r="L14" s="37">
        <v>1.2</v>
      </c>
      <c r="M14" s="2"/>
    </row>
    <row r="15" spans="1:13" ht="15.75" x14ac:dyDescent="0.25">
      <c r="A15" s="28">
        <v>304</v>
      </c>
      <c r="B15" s="26" t="s">
        <v>37</v>
      </c>
      <c r="C15" s="56" t="s">
        <v>116</v>
      </c>
      <c r="D15" s="31">
        <v>4.5199999999999996</v>
      </c>
      <c r="E15" s="31">
        <v>7.33</v>
      </c>
      <c r="F15" s="31">
        <v>49.68</v>
      </c>
      <c r="G15" s="31">
        <v>282.77999999999997</v>
      </c>
      <c r="H15" s="39">
        <v>28.4</v>
      </c>
      <c r="I15" s="39">
        <v>0</v>
      </c>
      <c r="J15" s="39">
        <v>0.04</v>
      </c>
      <c r="K15" s="39">
        <v>0.03</v>
      </c>
      <c r="L15" s="39">
        <v>0</v>
      </c>
      <c r="M15" s="2"/>
    </row>
    <row r="16" spans="1:13" ht="15.75" x14ac:dyDescent="0.25">
      <c r="A16" s="39">
        <v>71</v>
      </c>
      <c r="B16" s="6" t="s">
        <v>124</v>
      </c>
      <c r="C16" s="37" t="s">
        <v>123</v>
      </c>
      <c r="D16" s="37">
        <v>2</v>
      </c>
      <c r="E16" s="37">
        <v>0.2</v>
      </c>
      <c r="F16" s="37">
        <v>8</v>
      </c>
      <c r="G16" s="37">
        <v>42</v>
      </c>
      <c r="H16" s="37">
        <v>15</v>
      </c>
      <c r="I16" s="37">
        <v>0.6</v>
      </c>
      <c r="J16" s="37">
        <v>4.2000000000000003E-2</v>
      </c>
      <c r="K16" s="37">
        <v>0.03</v>
      </c>
      <c r="L16" s="37">
        <v>16.2</v>
      </c>
      <c r="M16" s="2"/>
    </row>
    <row r="17" spans="1:13" ht="15.75" x14ac:dyDescent="0.25">
      <c r="A17" s="39">
        <v>389</v>
      </c>
      <c r="B17" s="6" t="s">
        <v>50</v>
      </c>
      <c r="C17" s="37">
        <v>200</v>
      </c>
      <c r="D17" s="37">
        <v>1</v>
      </c>
      <c r="E17" s="37">
        <v>0</v>
      </c>
      <c r="F17" s="37">
        <v>24.4</v>
      </c>
      <c r="G17" s="37">
        <v>101.6</v>
      </c>
      <c r="H17" s="37">
        <v>40</v>
      </c>
      <c r="I17" s="37">
        <v>0.4</v>
      </c>
      <c r="J17" s="37">
        <v>0.04</v>
      </c>
      <c r="K17" s="37">
        <v>0.08</v>
      </c>
      <c r="L17" s="37">
        <v>8</v>
      </c>
      <c r="M17" s="2"/>
    </row>
    <row r="18" spans="1:13" ht="15.75" x14ac:dyDescent="0.25">
      <c r="A18" s="39" t="s">
        <v>101</v>
      </c>
      <c r="B18" s="6" t="s">
        <v>102</v>
      </c>
      <c r="C18" s="37" t="s">
        <v>123</v>
      </c>
      <c r="D18" s="37">
        <v>7.05</v>
      </c>
      <c r="E18" s="37">
        <v>2.0499999999999998</v>
      </c>
      <c r="F18" s="37">
        <v>42.4</v>
      </c>
      <c r="G18" s="37">
        <v>218</v>
      </c>
      <c r="H18" s="37">
        <v>27</v>
      </c>
      <c r="I18" s="37">
        <v>2.5499999999999998</v>
      </c>
      <c r="J18" s="37">
        <v>0.14000000000000001</v>
      </c>
      <c r="K18" s="37">
        <v>0.05</v>
      </c>
      <c r="L18" s="37">
        <v>0</v>
      </c>
      <c r="M18" s="2"/>
    </row>
    <row r="19" spans="1:13" ht="15.75" x14ac:dyDescent="0.25">
      <c r="A19" s="41" t="s">
        <v>130</v>
      </c>
      <c r="B19" s="34" t="s">
        <v>181</v>
      </c>
      <c r="C19" s="56" t="s">
        <v>109</v>
      </c>
      <c r="D19" s="39">
        <v>0.9</v>
      </c>
      <c r="E19" s="39">
        <v>0</v>
      </c>
      <c r="F19" s="39">
        <v>10.96</v>
      </c>
      <c r="G19" s="39">
        <v>47.6</v>
      </c>
      <c r="H19" s="39">
        <v>32</v>
      </c>
      <c r="I19" s="39">
        <v>4.4000000000000004</v>
      </c>
      <c r="J19" s="39">
        <v>0.06</v>
      </c>
      <c r="K19" s="39">
        <v>0.04</v>
      </c>
      <c r="L19" s="39">
        <v>20</v>
      </c>
      <c r="M19" s="2"/>
    </row>
    <row r="20" spans="1:13" ht="15.75" x14ac:dyDescent="0.25">
      <c r="A20" s="38"/>
      <c r="B20" s="53" t="s">
        <v>11</v>
      </c>
      <c r="C20" s="12"/>
      <c r="D20" s="42">
        <f>SUM(D13:D19)</f>
        <v>31</v>
      </c>
      <c r="E20" s="42">
        <f t="shared" ref="E20:L20" si="1">SUM(E13:E19)</f>
        <v>31.479999999999997</v>
      </c>
      <c r="F20" s="42">
        <f t="shared" si="1"/>
        <v>161.61000000000001</v>
      </c>
      <c r="G20" s="42">
        <f t="shared" si="1"/>
        <v>1044.48</v>
      </c>
      <c r="H20" s="42">
        <f t="shared" si="1"/>
        <v>254.6</v>
      </c>
      <c r="I20" s="42">
        <f t="shared" si="1"/>
        <v>11.13</v>
      </c>
      <c r="J20" s="42">
        <f t="shared" si="1"/>
        <v>0.432</v>
      </c>
      <c r="K20" s="42">
        <f t="shared" si="1"/>
        <v>0.33999999999999997</v>
      </c>
      <c r="L20" s="42">
        <f t="shared" si="1"/>
        <v>66.400000000000006</v>
      </c>
      <c r="M20" s="2"/>
    </row>
    <row r="21" spans="1:13" ht="15.75" x14ac:dyDescent="0.25">
      <c r="A21" s="18"/>
      <c r="B21" s="21"/>
      <c r="C21" s="44"/>
      <c r="D21" s="23"/>
      <c r="E21" s="23"/>
      <c r="F21" s="23"/>
      <c r="G21" s="23"/>
      <c r="H21" s="23"/>
      <c r="I21" s="23"/>
      <c r="J21" s="23"/>
      <c r="K21" s="23"/>
      <c r="L21" s="23"/>
      <c r="M21" s="2"/>
    </row>
    <row r="22" spans="1:13" ht="15.75" x14ac:dyDescent="0.25">
      <c r="A22" s="39"/>
      <c r="B22" s="50"/>
      <c r="C22" s="37"/>
      <c r="D22" s="39"/>
      <c r="E22" s="39"/>
      <c r="F22" s="39"/>
      <c r="G22" s="39"/>
      <c r="H22" s="39"/>
      <c r="I22" s="39"/>
      <c r="J22" s="39"/>
      <c r="K22" s="39"/>
      <c r="L22" s="39"/>
      <c r="M22" s="2"/>
    </row>
    <row r="23" spans="1:13" ht="15.75" x14ac:dyDescent="0.25">
      <c r="A23" s="38"/>
      <c r="B23" s="53"/>
      <c r="C23" s="39"/>
      <c r="D23" s="42"/>
      <c r="E23" s="42"/>
      <c r="F23" s="42"/>
      <c r="G23" s="42"/>
      <c r="H23" s="42"/>
      <c r="I23" s="42"/>
      <c r="J23" s="42"/>
      <c r="K23" s="42"/>
      <c r="L23" s="42"/>
      <c r="M23" s="2"/>
    </row>
    <row r="24" spans="1:13" ht="15.75" x14ac:dyDescent="0.25">
      <c r="A24" s="38"/>
      <c r="B24" s="53"/>
      <c r="C24" s="47"/>
      <c r="D24" s="45"/>
      <c r="E24" s="45"/>
      <c r="F24" s="45"/>
      <c r="G24" s="45"/>
      <c r="H24" s="45"/>
      <c r="I24" s="45"/>
      <c r="J24" s="45"/>
      <c r="K24" s="45"/>
      <c r="L24" s="45"/>
      <c r="M24" s="2"/>
    </row>
    <row r="25" spans="1:13" ht="15.75" x14ac:dyDescent="0.25">
      <c r="A25" s="51"/>
      <c r="B25" s="53" t="s">
        <v>14</v>
      </c>
      <c r="C25" s="47"/>
      <c r="D25" s="42">
        <f>D11+D20+D23</f>
        <v>58.51</v>
      </c>
      <c r="E25" s="42">
        <f t="shared" ref="E25:L25" si="2">E11+E20+E23</f>
        <v>59.069999999999993</v>
      </c>
      <c r="F25" s="42">
        <f t="shared" si="2"/>
        <v>293.37</v>
      </c>
      <c r="G25" s="42">
        <f t="shared" si="2"/>
        <v>1931.88</v>
      </c>
      <c r="H25" s="42">
        <f t="shared" si="2"/>
        <v>426.63</v>
      </c>
      <c r="I25" s="42">
        <f t="shared" si="2"/>
        <v>13.950000000000001</v>
      </c>
      <c r="J25" s="42">
        <f t="shared" si="2"/>
        <v>0.87199999999999989</v>
      </c>
      <c r="K25" s="42">
        <f t="shared" si="2"/>
        <v>0.70299999999999996</v>
      </c>
      <c r="L25" s="42">
        <f t="shared" si="2"/>
        <v>67.7</v>
      </c>
      <c r="M25" s="2"/>
    </row>
    <row r="26" spans="1:13" ht="15.75" x14ac:dyDescent="0.25">
      <c r="A26" s="51"/>
      <c r="B26" s="47"/>
      <c r="C26" s="47"/>
      <c r="D26" s="45"/>
      <c r="E26" s="45"/>
      <c r="F26" s="45"/>
      <c r="G26" s="45"/>
      <c r="H26" s="45"/>
      <c r="I26" s="45"/>
      <c r="J26" s="45"/>
      <c r="K26" s="45"/>
      <c r="L26" s="45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3" t="s">
        <v>15</v>
      </c>
      <c r="C28" s="16">
        <v>45.93</v>
      </c>
      <c r="D28" s="46"/>
      <c r="E28" s="46"/>
      <c r="F28" s="46"/>
      <c r="G28" s="46"/>
      <c r="H28" s="2"/>
      <c r="M28" s="2"/>
    </row>
    <row r="29" spans="1:13" x14ac:dyDescent="0.25">
      <c r="A29" s="2"/>
      <c r="B29" s="3" t="s">
        <v>16</v>
      </c>
      <c r="C29" s="16">
        <v>54.07</v>
      </c>
      <c r="D29" s="2"/>
      <c r="E29" s="2"/>
      <c r="F29" s="2"/>
      <c r="G29" s="2"/>
      <c r="H29" s="2"/>
      <c r="M29" s="2"/>
    </row>
    <row r="30" spans="1:13" x14ac:dyDescent="0.25">
      <c r="A30" s="2"/>
      <c r="B30" s="3" t="s">
        <v>17</v>
      </c>
      <c r="C30" s="16">
        <v>0</v>
      </c>
      <c r="D30" s="2"/>
      <c r="E30" s="2"/>
      <c r="F30" s="2"/>
      <c r="G30" s="2"/>
      <c r="H30" s="2"/>
      <c r="M30" s="2"/>
    </row>
    <row r="31" spans="1:13" x14ac:dyDescent="0.25">
      <c r="A31" s="2"/>
      <c r="B31" s="3" t="s">
        <v>18</v>
      </c>
      <c r="C31" s="16">
        <v>0</v>
      </c>
      <c r="D31" s="2"/>
      <c r="E31" s="2"/>
      <c r="F31" s="2"/>
      <c r="G31" s="2"/>
      <c r="H31" s="2"/>
    </row>
    <row r="32" spans="1:13" x14ac:dyDescent="0.25">
      <c r="A32" s="2"/>
      <c r="B32" s="3" t="s">
        <v>19</v>
      </c>
      <c r="C32" s="16">
        <v>0</v>
      </c>
      <c r="D32" s="2"/>
      <c r="E32" s="2"/>
      <c r="F32" s="2"/>
      <c r="G32" s="2"/>
      <c r="H32" s="2"/>
    </row>
    <row r="33" spans="2:7" x14ac:dyDescent="0.25">
      <c r="B33" s="2"/>
      <c r="C33" s="2"/>
      <c r="D33" s="2"/>
      <c r="E33" s="2"/>
      <c r="F33" s="2"/>
      <c r="G33" s="2"/>
    </row>
    <row r="34" spans="2:7" x14ac:dyDescent="0.25">
      <c r="B34" s="75"/>
    </row>
    <row r="35" spans="2:7" x14ac:dyDescent="0.25">
      <c r="B35" s="75"/>
    </row>
    <row r="36" spans="2:7" x14ac:dyDescent="0.25">
      <c r="B36" s="75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30" sqref="F30"/>
    </sheetView>
  </sheetViews>
  <sheetFormatPr defaultRowHeight="15" x14ac:dyDescent="0.25"/>
  <cols>
    <col min="2" max="2" width="51.85546875" customWidth="1"/>
  </cols>
  <sheetData>
    <row r="1" spans="1:13" ht="18.75" x14ac:dyDescent="0.3">
      <c r="A1" s="1" t="s">
        <v>36</v>
      </c>
      <c r="B1" s="2"/>
      <c r="C1" s="2"/>
      <c r="D1" s="2"/>
      <c r="E1" s="2"/>
      <c r="F1" s="2"/>
      <c r="G1" s="2"/>
    </row>
    <row r="2" spans="1:13" x14ac:dyDescent="0.25">
      <c r="A2" s="2" t="s">
        <v>172</v>
      </c>
      <c r="B2" s="2"/>
      <c r="C2" s="2"/>
      <c r="D2" s="2"/>
      <c r="E2" s="2"/>
      <c r="F2" s="2"/>
      <c r="G2" s="2"/>
    </row>
    <row r="3" spans="1:13" ht="29.25" x14ac:dyDescent="0.25">
      <c r="A3" s="62" t="s">
        <v>1</v>
      </c>
      <c r="B3" s="62" t="s">
        <v>2</v>
      </c>
      <c r="C3" s="65" t="s">
        <v>3</v>
      </c>
      <c r="D3" s="64" t="s">
        <v>4</v>
      </c>
      <c r="E3" s="64" t="s">
        <v>5</v>
      </c>
      <c r="F3" s="64" t="s">
        <v>6</v>
      </c>
      <c r="G3" s="64" t="s">
        <v>21</v>
      </c>
      <c r="H3" s="64" t="s">
        <v>46</v>
      </c>
      <c r="I3" s="64" t="s">
        <v>23</v>
      </c>
      <c r="J3" s="64" t="s">
        <v>49</v>
      </c>
      <c r="K3" s="64" t="s">
        <v>47</v>
      </c>
      <c r="L3" s="64" t="s">
        <v>48</v>
      </c>
      <c r="M3" s="54"/>
    </row>
    <row r="4" spans="1:13" ht="15.75" x14ac:dyDescent="0.25">
      <c r="A4" s="8"/>
      <c r="B4" s="5" t="s">
        <v>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55"/>
    </row>
    <row r="5" spans="1:13" ht="15.75" hidden="1" x14ac:dyDescent="0.25">
      <c r="A5" s="33"/>
      <c r="B5" s="27"/>
      <c r="C5" s="60"/>
      <c r="D5" s="31"/>
      <c r="E5" s="31"/>
      <c r="F5" s="31"/>
      <c r="G5" s="31"/>
      <c r="H5" s="31"/>
      <c r="I5" s="31"/>
      <c r="J5" s="31"/>
      <c r="K5" s="31"/>
      <c r="L5" s="31"/>
      <c r="M5" s="55"/>
    </row>
    <row r="6" spans="1:13" ht="15.75" x14ac:dyDescent="0.25">
      <c r="A6" s="39">
        <v>294</v>
      </c>
      <c r="B6" s="6" t="s">
        <v>147</v>
      </c>
      <c r="C6" s="37">
        <v>100</v>
      </c>
      <c r="D6" s="37">
        <v>16.149999999999999</v>
      </c>
      <c r="E6" s="37">
        <v>20.56</v>
      </c>
      <c r="F6" s="37">
        <v>15.53</v>
      </c>
      <c r="G6" s="37">
        <v>312.89999999999998</v>
      </c>
      <c r="H6" s="37">
        <v>45</v>
      </c>
      <c r="I6" s="37">
        <v>2.2000000000000002</v>
      </c>
      <c r="J6" s="37">
        <v>0.02</v>
      </c>
      <c r="K6" s="37">
        <v>0.09</v>
      </c>
      <c r="L6" s="37">
        <v>0</v>
      </c>
      <c r="M6" s="55"/>
    </row>
    <row r="7" spans="1:13" ht="15.75" x14ac:dyDescent="0.25">
      <c r="A7" s="28">
        <v>304</v>
      </c>
      <c r="B7" s="26" t="s">
        <v>37</v>
      </c>
      <c r="C7" s="56" t="s">
        <v>116</v>
      </c>
      <c r="D7" s="31">
        <v>4.5199999999999996</v>
      </c>
      <c r="E7" s="31">
        <v>7.33</v>
      </c>
      <c r="F7" s="31">
        <v>49.68</v>
      </c>
      <c r="G7" s="31">
        <v>282.77999999999997</v>
      </c>
      <c r="H7" s="39">
        <v>28.4</v>
      </c>
      <c r="I7" s="39">
        <v>0</v>
      </c>
      <c r="J7" s="39">
        <v>0.04</v>
      </c>
      <c r="K7" s="39">
        <v>0.03</v>
      </c>
      <c r="L7" s="39">
        <v>0</v>
      </c>
      <c r="M7" s="55"/>
    </row>
    <row r="8" spans="1:13" ht="15.75" x14ac:dyDescent="0.25">
      <c r="A8" s="39">
        <v>389</v>
      </c>
      <c r="B8" s="6" t="s">
        <v>50</v>
      </c>
      <c r="C8" s="37">
        <v>200</v>
      </c>
      <c r="D8" s="37">
        <v>1</v>
      </c>
      <c r="E8" s="37">
        <v>0</v>
      </c>
      <c r="F8" s="37">
        <v>24.4</v>
      </c>
      <c r="G8" s="37">
        <v>101.6</v>
      </c>
      <c r="H8" s="37">
        <v>40</v>
      </c>
      <c r="I8" s="37">
        <v>0.4</v>
      </c>
      <c r="J8" s="37">
        <v>0.04</v>
      </c>
      <c r="K8" s="37">
        <v>0.08</v>
      </c>
      <c r="L8" s="37">
        <v>8</v>
      </c>
      <c r="M8" s="55"/>
    </row>
    <row r="9" spans="1:13" ht="15.75" x14ac:dyDescent="0.25">
      <c r="A9" s="39">
        <v>125</v>
      </c>
      <c r="B9" s="10" t="s">
        <v>20</v>
      </c>
      <c r="C9" s="37">
        <v>50</v>
      </c>
      <c r="D9" s="37">
        <v>3.75</v>
      </c>
      <c r="E9" s="37">
        <v>1.45</v>
      </c>
      <c r="F9" s="37">
        <v>25.7</v>
      </c>
      <c r="G9" s="37">
        <v>131</v>
      </c>
      <c r="H9" s="37">
        <v>9.5</v>
      </c>
      <c r="I9" s="37">
        <v>0.6</v>
      </c>
      <c r="J9" s="37">
        <v>0.05</v>
      </c>
      <c r="K9" s="37">
        <v>0.01</v>
      </c>
      <c r="L9" s="37">
        <v>0</v>
      </c>
      <c r="M9" s="55"/>
    </row>
    <row r="10" spans="1:13" ht="15.75" x14ac:dyDescent="0.25">
      <c r="A10" s="41" t="s">
        <v>125</v>
      </c>
      <c r="B10" s="34" t="s">
        <v>135</v>
      </c>
      <c r="C10" s="108" t="s">
        <v>126</v>
      </c>
      <c r="D10" s="39">
        <v>3.91</v>
      </c>
      <c r="E10" s="39">
        <v>2.88</v>
      </c>
      <c r="F10" s="39">
        <v>15.64</v>
      </c>
      <c r="G10" s="39">
        <v>104.65</v>
      </c>
      <c r="H10" s="39">
        <v>14.88</v>
      </c>
      <c r="I10" s="39">
        <v>0.13</v>
      </c>
      <c r="J10" s="39">
        <v>0.04</v>
      </c>
      <c r="K10" s="39">
        <v>0.19</v>
      </c>
      <c r="L10" s="39">
        <v>0.75</v>
      </c>
      <c r="M10" s="55"/>
    </row>
    <row r="11" spans="1:13" ht="15.75" x14ac:dyDescent="0.25">
      <c r="A11" s="39"/>
      <c r="B11" s="29" t="s">
        <v>9</v>
      </c>
      <c r="C11" s="57"/>
      <c r="D11" s="58">
        <f t="shared" ref="D11:L11" si="0">SUM(D6:D10)</f>
        <v>29.33</v>
      </c>
      <c r="E11" s="58">
        <f t="shared" si="0"/>
        <v>32.22</v>
      </c>
      <c r="F11" s="58">
        <f t="shared" si="0"/>
        <v>130.94999999999999</v>
      </c>
      <c r="G11" s="58">
        <f t="shared" si="0"/>
        <v>932.93</v>
      </c>
      <c r="H11" s="12">
        <f t="shared" si="0"/>
        <v>137.78</v>
      </c>
      <c r="I11" s="12">
        <f t="shared" si="0"/>
        <v>3.33</v>
      </c>
      <c r="J11" s="12">
        <f t="shared" si="0"/>
        <v>0.19000000000000003</v>
      </c>
      <c r="K11" s="12">
        <f t="shared" si="0"/>
        <v>0.4</v>
      </c>
      <c r="L11" s="12">
        <f t="shared" si="0"/>
        <v>8.75</v>
      </c>
      <c r="M11" s="55"/>
    </row>
    <row r="12" spans="1:13" ht="15.75" x14ac:dyDescent="0.25">
      <c r="A12" s="39"/>
      <c r="B12" s="12" t="s">
        <v>10</v>
      </c>
      <c r="C12" s="39"/>
      <c r="D12" s="39"/>
      <c r="E12" s="39"/>
      <c r="F12" s="39"/>
      <c r="G12" s="39"/>
      <c r="H12" s="39"/>
      <c r="I12" s="31"/>
      <c r="J12" s="31"/>
      <c r="K12" s="31"/>
      <c r="L12" s="31"/>
      <c r="M12" s="55"/>
    </row>
    <row r="13" spans="1:13" ht="15.75" x14ac:dyDescent="0.25">
      <c r="A13" s="38">
        <v>102</v>
      </c>
      <c r="B13" s="6" t="s">
        <v>148</v>
      </c>
      <c r="C13" s="37" t="s">
        <v>106</v>
      </c>
      <c r="D13" s="37">
        <v>8.2799999999999994</v>
      </c>
      <c r="E13" s="37">
        <v>6.97</v>
      </c>
      <c r="F13" s="37">
        <v>23.87</v>
      </c>
      <c r="G13" s="37">
        <v>191.8</v>
      </c>
      <c r="H13" s="37">
        <v>85.8</v>
      </c>
      <c r="I13" s="37">
        <v>2.2599999999999998</v>
      </c>
      <c r="J13" s="37">
        <v>0.17</v>
      </c>
      <c r="K13" s="37">
        <v>0.11</v>
      </c>
      <c r="L13" s="37">
        <v>1.4</v>
      </c>
      <c r="M13" s="55"/>
    </row>
    <row r="14" spans="1:13" ht="15.75" x14ac:dyDescent="0.25">
      <c r="A14" s="38">
        <v>229.328</v>
      </c>
      <c r="B14" s="6" t="s">
        <v>149</v>
      </c>
      <c r="C14" s="37">
        <v>100</v>
      </c>
      <c r="D14" s="37">
        <v>9</v>
      </c>
      <c r="E14" s="37">
        <v>4.3</v>
      </c>
      <c r="F14" s="37">
        <v>4.8</v>
      </c>
      <c r="G14" s="37">
        <v>94</v>
      </c>
      <c r="H14" s="37">
        <v>23.56</v>
      </c>
      <c r="I14" s="37">
        <v>1.42</v>
      </c>
      <c r="J14" s="37">
        <v>0.2</v>
      </c>
      <c r="K14" s="37">
        <v>0.16</v>
      </c>
      <c r="L14" s="37">
        <v>0.2</v>
      </c>
      <c r="M14" s="55"/>
    </row>
    <row r="15" spans="1:13" ht="15.75" x14ac:dyDescent="0.25">
      <c r="A15" s="38">
        <v>312</v>
      </c>
      <c r="B15" s="8" t="s">
        <v>32</v>
      </c>
      <c r="C15" s="39">
        <v>200</v>
      </c>
      <c r="D15" s="39">
        <v>4.16</v>
      </c>
      <c r="E15" s="39">
        <v>6.8</v>
      </c>
      <c r="F15" s="39">
        <v>24.76</v>
      </c>
      <c r="G15" s="39">
        <v>176.8</v>
      </c>
      <c r="H15" s="39">
        <v>54</v>
      </c>
      <c r="I15" s="39">
        <v>1.4</v>
      </c>
      <c r="J15" s="39">
        <v>0.2</v>
      </c>
      <c r="K15" s="39">
        <v>0.14000000000000001</v>
      </c>
      <c r="L15" s="39">
        <v>7.4</v>
      </c>
      <c r="M15" s="55"/>
    </row>
    <row r="16" spans="1:13" ht="15.75" x14ac:dyDescent="0.25">
      <c r="A16" s="33">
        <v>376</v>
      </c>
      <c r="B16" s="27" t="s">
        <v>30</v>
      </c>
      <c r="C16" s="56" t="s">
        <v>31</v>
      </c>
      <c r="D16" s="31">
        <v>0.1</v>
      </c>
      <c r="E16" s="31">
        <v>0</v>
      </c>
      <c r="F16" s="31">
        <v>15</v>
      </c>
      <c r="G16" s="31">
        <v>60</v>
      </c>
      <c r="H16" s="56" t="s">
        <v>128</v>
      </c>
      <c r="I16" s="31">
        <v>0.04</v>
      </c>
      <c r="J16" s="31">
        <v>0.01</v>
      </c>
      <c r="K16" s="31">
        <v>0.02</v>
      </c>
      <c r="L16" s="31">
        <v>0</v>
      </c>
      <c r="M16" s="55"/>
    </row>
    <row r="17" spans="1:13" ht="15.75" x14ac:dyDescent="0.25">
      <c r="A17" s="39" t="s">
        <v>101</v>
      </c>
      <c r="B17" s="6" t="s">
        <v>102</v>
      </c>
      <c r="C17" s="37" t="s">
        <v>123</v>
      </c>
      <c r="D17" s="37">
        <v>7.05</v>
      </c>
      <c r="E17" s="37">
        <v>2.0499999999999998</v>
      </c>
      <c r="F17" s="37">
        <v>42.4</v>
      </c>
      <c r="G17" s="37">
        <v>218</v>
      </c>
      <c r="H17" s="37">
        <v>27</v>
      </c>
      <c r="I17" s="37">
        <v>2.5499999999999998</v>
      </c>
      <c r="J17" s="37">
        <v>0.14000000000000001</v>
      </c>
      <c r="K17" s="37">
        <v>0.05</v>
      </c>
      <c r="L17" s="37">
        <v>0</v>
      </c>
      <c r="M17" s="55"/>
    </row>
    <row r="18" spans="1:13" ht="15.75" x14ac:dyDescent="0.25">
      <c r="A18" s="41" t="s">
        <v>130</v>
      </c>
      <c r="B18" s="34" t="s">
        <v>131</v>
      </c>
      <c r="C18" s="56" t="s">
        <v>109</v>
      </c>
      <c r="D18" s="39">
        <v>0.8</v>
      </c>
      <c r="E18" s="39">
        <v>0</v>
      </c>
      <c r="F18" s="39">
        <v>25.2</v>
      </c>
      <c r="G18" s="39">
        <v>104</v>
      </c>
      <c r="H18" s="39">
        <v>32</v>
      </c>
      <c r="I18" s="39">
        <v>4.4000000000000004</v>
      </c>
      <c r="J18" s="39">
        <v>0.06</v>
      </c>
      <c r="K18" s="39">
        <v>0.04</v>
      </c>
      <c r="L18" s="39">
        <v>20</v>
      </c>
      <c r="M18" s="55"/>
    </row>
    <row r="19" spans="1:13" ht="15.75" x14ac:dyDescent="0.25">
      <c r="A19" s="41"/>
      <c r="B19" s="34"/>
      <c r="C19" s="56"/>
      <c r="D19" s="39"/>
      <c r="E19" s="39"/>
      <c r="F19" s="39"/>
      <c r="G19" s="39"/>
      <c r="H19" s="39"/>
      <c r="I19" s="39"/>
      <c r="J19" s="39"/>
      <c r="K19" s="39"/>
      <c r="L19" s="39"/>
      <c r="M19" s="55"/>
    </row>
    <row r="20" spans="1:13" ht="15.75" x14ac:dyDescent="0.25">
      <c r="A20" s="39"/>
      <c r="B20" s="13" t="s">
        <v>11</v>
      </c>
      <c r="C20" s="12"/>
      <c r="D20" s="42">
        <f>SUM(D13:D19)</f>
        <v>29.390000000000004</v>
      </c>
      <c r="E20" s="42">
        <f t="shared" ref="E20:L20" si="1">SUM(E13:E19)</f>
        <v>20.12</v>
      </c>
      <c r="F20" s="42">
        <f t="shared" si="1"/>
        <v>136.03</v>
      </c>
      <c r="G20" s="42">
        <f t="shared" si="1"/>
        <v>844.6</v>
      </c>
      <c r="H20" s="12">
        <f t="shared" si="1"/>
        <v>222.36</v>
      </c>
      <c r="I20" s="40">
        <f t="shared" si="1"/>
        <v>12.07</v>
      </c>
      <c r="J20" s="40">
        <f t="shared" si="1"/>
        <v>0.78</v>
      </c>
      <c r="K20" s="40">
        <f t="shared" si="1"/>
        <v>0.52</v>
      </c>
      <c r="L20" s="40">
        <f t="shared" si="1"/>
        <v>29</v>
      </c>
      <c r="M20" s="55"/>
    </row>
    <row r="21" spans="1:13" ht="15.75" x14ac:dyDescent="0.25">
      <c r="A21" s="38"/>
      <c r="B21" s="50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55"/>
    </row>
    <row r="22" spans="1:13" ht="15.75" x14ac:dyDescent="0.25">
      <c r="A22" s="39"/>
      <c r="B22" s="13"/>
      <c r="C22" s="39"/>
      <c r="D22" s="42"/>
      <c r="E22" s="42"/>
      <c r="F22" s="42"/>
      <c r="G22" s="42"/>
      <c r="H22" s="12"/>
      <c r="I22" s="42"/>
      <c r="J22" s="42"/>
      <c r="K22" s="42"/>
      <c r="L22" s="42"/>
      <c r="M22" s="55"/>
    </row>
    <row r="23" spans="1:13" ht="15.75" x14ac:dyDescent="0.25">
      <c r="A23" s="39"/>
      <c r="B23" s="8"/>
      <c r="C23" s="39"/>
      <c r="D23" s="45"/>
      <c r="E23" s="45"/>
      <c r="F23" s="45"/>
      <c r="G23" s="45"/>
      <c r="H23" s="39"/>
      <c r="I23" s="45"/>
      <c r="J23" s="45"/>
      <c r="K23" s="45"/>
      <c r="L23" s="45"/>
      <c r="M23" s="55"/>
    </row>
    <row r="24" spans="1:13" ht="15.75" x14ac:dyDescent="0.25">
      <c r="A24" s="39"/>
      <c r="B24" s="43" t="s">
        <v>14</v>
      </c>
      <c r="C24" s="12"/>
      <c r="D24" s="42">
        <f>D11+D20+D22</f>
        <v>58.72</v>
      </c>
      <c r="E24" s="42">
        <f t="shared" ref="E24:L24" si="2">E11+E20+E22</f>
        <v>52.34</v>
      </c>
      <c r="F24" s="42">
        <f t="shared" si="2"/>
        <v>266.98</v>
      </c>
      <c r="G24" s="42">
        <f t="shared" si="2"/>
        <v>1777.53</v>
      </c>
      <c r="H24" s="12">
        <f t="shared" si="2"/>
        <v>360.14</v>
      </c>
      <c r="I24" s="42">
        <f t="shared" si="2"/>
        <v>15.4</v>
      </c>
      <c r="J24" s="42">
        <f t="shared" si="2"/>
        <v>0.97000000000000008</v>
      </c>
      <c r="K24" s="42">
        <f t="shared" si="2"/>
        <v>0.92</v>
      </c>
      <c r="L24" s="42">
        <f t="shared" si="2"/>
        <v>37.75</v>
      </c>
      <c r="M24" s="55"/>
    </row>
    <row r="25" spans="1:13" ht="15.75" x14ac:dyDescent="0.25">
      <c r="A25" s="8"/>
      <c r="B25" s="36"/>
      <c r="C25" s="39"/>
      <c r="D25" s="39"/>
      <c r="E25" s="39"/>
      <c r="F25" s="39"/>
      <c r="G25" s="39"/>
      <c r="H25" s="39"/>
      <c r="I25" s="45"/>
      <c r="J25" s="45"/>
      <c r="K25" s="45"/>
      <c r="L25" s="45"/>
      <c r="M25" s="55"/>
    </row>
    <row r="26" spans="1:13" x14ac:dyDescent="0.25">
      <c r="I26" s="2"/>
      <c r="J26" s="2"/>
      <c r="K26" s="2"/>
      <c r="L26" s="2"/>
    </row>
    <row r="27" spans="1:13" x14ac:dyDescent="0.25">
      <c r="B27" s="3" t="s">
        <v>15</v>
      </c>
      <c r="C27" s="16">
        <v>52.48</v>
      </c>
      <c r="I27" s="2"/>
      <c r="J27" s="2"/>
      <c r="K27" s="2"/>
      <c r="L27" s="2"/>
    </row>
    <row r="28" spans="1:13" x14ac:dyDescent="0.25">
      <c r="B28" s="3" t="s">
        <v>16</v>
      </c>
      <c r="C28" s="16">
        <v>47.52</v>
      </c>
    </row>
    <row r="29" spans="1:13" x14ac:dyDescent="0.25">
      <c r="B29" s="3" t="s">
        <v>17</v>
      </c>
      <c r="C29" s="16">
        <v>0</v>
      </c>
    </row>
    <row r="30" spans="1:13" x14ac:dyDescent="0.25">
      <c r="B30" s="3" t="s">
        <v>18</v>
      </c>
      <c r="C30" s="16">
        <v>0</v>
      </c>
    </row>
    <row r="31" spans="1:13" x14ac:dyDescent="0.25">
      <c r="B31" s="3" t="s">
        <v>19</v>
      </c>
      <c r="C31" s="16">
        <v>0</v>
      </c>
    </row>
    <row r="32" spans="1:13" x14ac:dyDescent="0.25">
      <c r="B32" s="2"/>
      <c r="C32" s="2"/>
    </row>
    <row r="33" spans="2:2" x14ac:dyDescent="0.25">
      <c r="B33" s="75"/>
    </row>
    <row r="34" spans="2:2" x14ac:dyDescent="0.25">
      <c r="B34" s="75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E30" sqref="E30"/>
    </sheetView>
  </sheetViews>
  <sheetFormatPr defaultRowHeight="15" x14ac:dyDescent="0.25"/>
  <cols>
    <col min="2" max="2" width="48.5703125" customWidth="1"/>
    <col min="3" max="3" width="12.28515625" customWidth="1"/>
  </cols>
  <sheetData>
    <row r="1" spans="1:13" ht="18.75" x14ac:dyDescent="0.3">
      <c r="A1" s="1" t="s">
        <v>38</v>
      </c>
      <c r="B1" s="2"/>
      <c r="C1" s="2"/>
      <c r="D1" s="2"/>
      <c r="E1" s="2"/>
      <c r="F1" s="2"/>
      <c r="G1" s="2"/>
      <c r="H1" s="2"/>
    </row>
    <row r="2" spans="1:13" x14ac:dyDescent="0.25">
      <c r="A2" s="2" t="s">
        <v>173</v>
      </c>
      <c r="B2" s="2"/>
      <c r="C2" s="2"/>
      <c r="D2" s="2"/>
      <c r="E2" s="2"/>
      <c r="F2" s="2"/>
      <c r="G2" s="2"/>
      <c r="H2" s="2"/>
    </row>
    <row r="3" spans="1:13" ht="29.25" x14ac:dyDescent="0.25">
      <c r="A3" s="62" t="s">
        <v>1</v>
      </c>
      <c r="B3" s="62" t="s">
        <v>2</v>
      </c>
      <c r="C3" s="63" t="s">
        <v>3</v>
      </c>
      <c r="D3" s="64" t="s">
        <v>4</v>
      </c>
      <c r="E3" s="64" t="s">
        <v>5</v>
      </c>
      <c r="F3" s="64" t="s">
        <v>6</v>
      </c>
      <c r="G3" s="64" t="s">
        <v>21</v>
      </c>
      <c r="H3" s="64" t="s">
        <v>46</v>
      </c>
      <c r="I3" s="64" t="s">
        <v>23</v>
      </c>
      <c r="J3" s="64" t="s">
        <v>49</v>
      </c>
      <c r="K3" s="64" t="s">
        <v>47</v>
      </c>
      <c r="L3" s="64" t="s">
        <v>48</v>
      </c>
      <c r="M3" s="2"/>
    </row>
    <row r="4" spans="1:13" ht="15.75" x14ac:dyDescent="0.25">
      <c r="A4" s="3"/>
      <c r="B4" s="5" t="s">
        <v>7</v>
      </c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3" ht="15.75" x14ac:dyDescent="0.25">
      <c r="A5" s="33">
        <v>182</v>
      </c>
      <c r="B5" s="27" t="s">
        <v>150</v>
      </c>
      <c r="C5" s="56" t="s">
        <v>51</v>
      </c>
      <c r="D5" s="31">
        <v>8</v>
      </c>
      <c r="E5" s="31">
        <v>14.93</v>
      </c>
      <c r="F5" s="31">
        <v>73.2</v>
      </c>
      <c r="G5" s="31">
        <v>360</v>
      </c>
      <c r="H5" s="56" t="s">
        <v>151</v>
      </c>
      <c r="I5" s="31">
        <v>2.75</v>
      </c>
      <c r="J5" s="31">
        <v>0.26</v>
      </c>
      <c r="K5" s="31">
        <v>0.2</v>
      </c>
      <c r="L5" s="31">
        <v>1.2</v>
      </c>
      <c r="M5" s="2"/>
    </row>
    <row r="6" spans="1:13" ht="15.75" x14ac:dyDescent="0.25">
      <c r="A6" s="22" t="s">
        <v>120</v>
      </c>
      <c r="B6" s="35" t="s">
        <v>133</v>
      </c>
      <c r="C6" s="44" t="s">
        <v>31</v>
      </c>
      <c r="D6" s="23">
        <v>3.58</v>
      </c>
      <c r="E6" s="23">
        <v>2.68</v>
      </c>
      <c r="F6" s="23">
        <v>28.34</v>
      </c>
      <c r="G6" s="23">
        <v>151.80000000000001</v>
      </c>
      <c r="H6" s="25">
        <v>125.73</v>
      </c>
      <c r="I6" s="25">
        <v>0.13</v>
      </c>
      <c r="J6" s="25">
        <v>0.04</v>
      </c>
      <c r="K6" s="25">
        <v>0.15</v>
      </c>
      <c r="L6" s="25">
        <v>1.3</v>
      </c>
      <c r="M6" s="2"/>
    </row>
    <row r="7" spans="1:13" ht="15.75" x14ac:dyDescent="0.25">
      <c r="A7" s="39" t="s">
        <v>179</v>
      </c>
      <c r="B7" s="10" t="s">
        <v>180</v>
      </c>
      <c r="C7" s="37">
        <v>60</v>
      </c>
      <c r="D7" s="37">
        <v>3.85</v>
      </c>
      <c r="E7" s="37">
        <v>8.6999999999999993</v>
      </c>
      <c r="F7" s="37">
        <v>25.84</v>
      </c>
      <c r="G7" s="37">
        <v>197.2</v>
      </c>
      <c r="H7" s="37">
        <v>9.6999999999999993</v>
      </c>
      <c r="I7" s="37">
        <v>0.6</v>
      </c>
      <c r="J7" s="37">
        <v>0.05</v>
      </c>
      <c r="K7" s="37">
        <v>0.01</v>
      </c>
      <c r="L7" s="37">
        <v>0</v>
      </c>
      <c r="M7" s="2"/>
    </row>
    <row r="8" spans="1:13" ht="15.75" x14ac:dyDescent="0.25">
      <c r="A8" s="41" t="s">
        <v>130</v>
      </c>
      <c r="B8" s="34" t="s">
        <v>131</v>
      </c>
      <c r="C8" s="56" t="s">
        <v>109</v>
      </c>
      <c r="D8" s="39">
        <v>0.8</v>
      </c>
      <c r="E8" s="39">
        <v>0</v>
      </c>
      <c r="F8" s="39">
        <v>25.2</v>
      </c>
      <c r="G8" s="39">
        <v>104</v>
      </c>
      <c r="H8" s="39">
        <v>32</v>
      </c>
      <c r="I8" s="39">
        <v>4.4000000000000004</v>
      </c>
      <c r="J8" s="39">
        <v>0.06</v>
      </c>
      <c r="K8" s="39">
        <v>0.04</v>
      </c>
      <c r="L8" s="39">
        <v>20</v>
      </c>
      <c r="M8" s="2"/>
    </row>
    <row r="9" spans="1:13" ht="15.75" x14ac:dyDescent="0.25">
      <c r="A9" s="41"/>
      <c r="B9" s="34"/>
      <c r="C9" s="56"/>
      <c r="D9" s="39"/>
      <c r="E9" s="39"/>
      <c r="F9" s="39"/>
      <c r="G9" s="39"/>
      <c r="H9" s="39"/>
      <c r="I9" s="39"/>
      <c r="J9" s="39"/>
      <c r="K9" s="39"/>
      <c r="L9" s="39"/>
      <c r="M9" s="2"/>
    </row>
    <row r="10" spans="1:13" ht="15.75" x14ac:dyDescent="0.25">
      <c r="A10" s="39"/>
      <c r="B10" s="10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2"/>
    </row>
    <row r="11" spans="1:13" ht="15.75" x14ac:dyDescent="0.25">
      <c r="A11" s="38"/>
      <c r="B11" s="11" t="s">
        <v>9</v>
      </c>
      <c r="C11" s="39"/>
      <c r="D11" s="40">
        <f>SUM(D5:D10)</f>
        <v>16.23</v>
      </c>
      <c r="E11" s="40">
        <f>SUM(E5:E10)</f>
        <v>26.31</v>
      </c>
      <c r="F11" s="40">
        <f>SUM(F5:F10)</f>
        <v>152.58000000000001</v>
      </c>
      <c r="G11" s="40">
        <f>SUM(G5:G10)</f>
        <v>813</v>
      </c>
      <c r="H11" s="30" t="s">
        <v>152</v>
      </c>
      <c r="I11" s="59">
        <f>SUM(I5:I10)</f>
        <v>7.8800000000000008</v>
      </c>
      <c r="J11" s="59">
        <f>SUM(J5:J10)</f>
        <v>0.41</v>
      </c>
      <c r="K11" s="59">
        <f>SUM(K5:K10)</f>
        <v>0.39999999999999997</v>
      </c>
      <c r="L11" s="59">
        <f>SUM(L5:L10)</f>
        <v>22.5</v>
      </c>
      <c r="M11" s="2"/>
    </row>
    <row r="12" spans="1:13" ht="15.75" x14ac:dyDescent="0.25">
      <c r="A12" s="38"/>
      <c r="B12" s="8"/>
      <c r="C12" s="39"/>
      <c r="D12" s="39"/>
      <c r="E12" s="39"/>
      <c r="F12" s="39"/>
      <c r="G12" s="39"/>
      <c r="H12" s="37"/>
      <c r="I12" s="37"/>
      <c r="J12" s="37"/>
      <c r="K12" s="37"/>
      <c r="L12" s="37"/>
      <c r="M12" s="2"/>
    </row>
    <row r="13" spans="1:13" ht="15.75" x14ac:dyDescent="0.25">
      <c r="A13" s="38"/>
      <c r="B13" s="12" t="s">
        <v>10</v>
      </c>
      <c r="C13" s="39"/>
      <c r="D13" s="39"/>
      <c r="E13" s="39"/>
      <c r="F13" s="39"/>
      <c r="G13" s="39"/>
      <c r="H13" s="39"/>
      <c r="I13" s="40"/>
      <c r="J13" s="40"/>
      <c r="K13" s="40"/>
      <c r="L13" s="40"/>
      <c r="M13" s="2"/>
    </row>
    <row r="14" spans="1:13" ht="15.75" x14ac:dyDescent="0.25">
      <c r="A14" s="39">
        <v>101</v>
      </c>
      <c r="B14" s="103" t="s">
        <v>138</v>
      </c>
      <c r="C14" s="37" t="s">
        <v>106</v>
      </c>
      <c r="D14" s="37">
        <v>4.25</v>
      </c>
      <c r="E14" s="37">
        <v>6.62</v>
      </c>
      <c r="F14" s="37">
        <v>19.5</v>
      </c>
      <c r="G14" s="37">
        <v>160.35</v>
      </c>
      <c r="H14" s="37">
        <v>8.9</v>
      </c>
      <c r="I14" s="37">
        <v>0.36</v>
      </c>
      <c r="J14" s="37">
        <v>0.14000000000000001</v>
      </c>
      <c r="K14" s="37">
        <v>0.12</v>
      </c>
      <c r="L14" s="37">
        <v>12</v>
      </c>
      <c r="M14" s="2"/>
    </row>
    <row r="15" spans="1:13" ht="15.75" x14ac:dyDescent="0.25">
      <c r="A15" s="39">
        <v>268</v>
      </c>
      <c r="B15" s="6" t="s">
        <v>103</v>
      </c>
      <c r="C15" s="37">
        <v>100</v>
      </c>
      <c r="D15" s="37">
        <v>14.8</v>
      </c>
      <c r="E15" s="37">
        <v>19.399999999999999</v>
      </c>
      <c r="F15" s="37">
        <v>22.2</v>
      </c>
      <c r="G15" s="37">
        <v>322</v>
      </c>
      <c r="H15" s="37">
        <v>45</v>
      </c>
      <c r="I15" s="37">
        <v>2.2000000000000002</v>
      </c>
      <c r="J15" s="37">
        <v>0.02</v>
      </c>
      <c r="K15" s="37">
        <v>0.09</v>
      </c>
      <c r="L15" s="37">
        <v>1.35</v>
      </c>
      <c r="M15" s="2"/>
    </row>
    <row r="16" spans="1:13" ht="15.75" x14ac:dyDescent="0.25">
      <c r="A16" s="18">
        <v>202.203</v>
      </c>
      <c r="B16" s="19" t="s">
        <v>139</v>
      </c>
      <c r="C16" s="44" t="s">
        <v>184</v>
      </c>
      <c r="D16" s="23">
        <v>6.48</v>
      </c>
      <c r="E16" s="23">
        <v>7.56</v>
      </c>
      <c r="F16" s="23">
        <v>43.92</v>
      </c>
      <c r="G16" s="23">
        <v>270</v>
      </c>
      <c r="H16" s="23">
        <v>16</v>
      </c>
      <c r="I16" s="23">
        <v>0.9</v>
      </c>
      <c r="J16" s="23">
        <v>0.09</v>
      </c>
      <c r="K16" s="23">
        <v>0.04</v>
      </c>
      <c r="L16" s="23">
        <v>0</v>
      </c>
      <c r="M16" s="2"/>
    </row>
    <row r="17" spans="1:13" ht="15.75" x14ac:dyDescent="0.25">
      <c r="A17" s="38">
        <v>358</v>
      </c>
      <c r="B17" s="8" t="s">
        <v>112</v>
      </c>
      <c r="C17" s="39">
        <v>200</v>
      </c>
      <c r="D17" s="39">
        <v>0.3</v>
      </c>
      <c r="E17" s="39">
        <v>0</v>
      </c>
      <c r="F17" s="39">
        <v>34.520000000000003</v>
      </c>
      <c r="G17" s="39">
        <v>139.19999999999999</v>
      </c>
      <c r="H17" s="39">
        <v>0.9</v>
      </c>
      <c r="I17" s="39">
        <v>0.2</v>
      </c>
      <c r="J17" s="39">
        <v>0.22</v>
      </c>
      <c r="K17" s="39">
        <v>0.16</v>
      </c>
      <c r="L17" s="39">
        <v>0.3</v>
      </c>
      <c r="M17" s="2"/>
    </row>
    <row r="18" spans="1:13" ht="15.75" x14ac:dyDescent="0.25">
      <c r="A18" s="39" t="s">
        <v>101</v>
      </c>
      <c r="B18" s="6" t="s">
        <v>102</v>
      </c>
      <c r="C18" s="37" t="s">
        <v>123</v>
      </c>
      <c r="D18" s="37">
        <v>7.05</v>
      </c>
      <c r="E18" s="37">
        <v>2.0499999999999998</v>
      </c>
      <c r="F18" s="37">
        <v>42.4</v>
      </c>
      <c r="G18" s="37">
        <v>218</v>
      </c>
      <c r="H18" s="37">
        <v>27</v>
      </c>
      <c r="I18" s="37">
        <v>2.5499999999999998</v>
      </c>
      <c r="J18" s="37">
        <v>0.14000000000000001</v>
      </c>
      <c r="K18" s="37">
        <v>0.05</v>
      </c>
      <c r="L18" s="37">
        <v>0</v>
      </c>
      <c r="M18" s="2"/>
    </row>
    <row r="19" spans="1:13" ht="15.75" x14ac:dyDescent="0.25">
      <c r="A19" s="39">
        <v>71</v>
      </c>
      <c r="B19" s="6" t="s">
        <v>124</v>
      </c>
      <c r="C19" s="37" t="s">
        <v>123</v>
      </c>
      <c r="D19" s="37">
        <v>2</v>
      </c>
      <c r="E19" s="37">
        <v>0.2</v>
      </c>
      <c r="F19" s="37">
        <v>8</v>
      </c>
      <c r="G19" s="37">
        <v>42</v>
      </c>
      <c r="H19" s="37">
        <v>15</v>
      </c>
      <c r="I19" s="37">
        <v>0.6</v>
      </c>
      <c r="J19" s="37">
        <v>4.2000000000000003E-2</v>
      </c>
      <c r="K19" s="37">
        <v>0.03</v>
      </c>
      <c r="L19" s="37">
        <v>16.2</v>
      </c>
      <c r="M19" s="2"/>
    </row>
    <row r="20" spans="1:13" ht="15.75" x14ac:dyDescent="0.25">
      <c r="A20" s="39"/>
      <c r="B20" s="13" t="s">
        <v>11</v>
      </c>
      <c r="C20" s="39"/>
      <c r="D20" s="42">
        <f>SUM(D14:D19)</f>
        <v>34.880000000000003</v>
      </c>
      <c r="E20" s="42">
        <f t="shared" ref="E20:L20" si="0">SUM(E14:E19)</f>
        <v>35.83</v>
      </c>
      <c r="F20" s="42">
        <f t="shared" si="0"/>
        <v>170.54000000000002</v>
      </c>
      <c r="G20" s="42">
        <f t="shared" si="0"/>
        <v>1151.55</v>
      </c>
      <c r="H20" s="12">
        <f t="shared" si="0"/>
        <v>112.80000000000001</v>
      </c>
      <c r="I20" s="12">
        <f t="shared" si="0"/>
        <v>6.81</v>
      </c>
      <c r="J20" s="12">
        <f t="shared" si="0"/>
        <v>0.65200000000000002</v>
      </c>
      <c r="K20" s="12">
        <f t="shared" si="0"/>
        <v>0.49</v>
      </c>
      <c r="L20" s="12">
        <f t="shared" si="0"/>
        <v>29.85</v>
      </c>
      <c r="M20" s="2"/>
    </row>
    <row r="21" spans="1:13" ht="15.75" x14ac:dyDescent="0.25">
      <c r="A21" s="39"/>
      <c r="B21" s="8"/>
      <c r="C21" s="39"/>
      <c r="D21" s="45"/>
      <c r="E21" s="45"/>
      <c r="F21" s="45"/>
      <c r="G21" s="45"/>
      <c r="H21" s="37"/>
      <c r="I21" s="37"/>
      <c r="J21" s="37"/>
      <c r="K21" s="37"/>
      <c r="L21" s="37"/>
      <c r="M21" s="2"/>
    </row>
    <row r="22" spans="1:13" ht="15.75" x14ac:dyDescent="0.25">
      <c r="A22" s="38"/>
      <c r="B22" s="12"/>
      <c r="C22" s="39"/>
      <c r="D22" s="45"/>
      <c r="E22" s="45"/>
      <c r="F22" s="45"/>
      <c r="G22" s="45"/>
      <c r="H22" s="39"/>
      <c r="I22" s="42"/>
      <c r="J22" s="42"/>
      <c r="K22" s="42"/>
      <c r="L22" s="42"/>
      <c r="M22" s="2"/>
    </row>
    <row r="23" spans="1:13" ht="15.75" x14ac:dyDescent="0.25">
      <c r="A23" s="39"/>
      <c r="B23" s="6"/>
      <c r="C23" s="37"/>
      <c r="D23" s="37"/>
      <c r="E23" s="37"/>
      <c r="F23" s="37"/>
      <c r="G23" s="37"/>
      <c r="H23" s="39"/>
      <c r="I23" s="39"/>
      <c r="J23" s="39"/>
      <c r="K23" s="39"/>
      <c r="L23" s="39"/>
      <c r="M23" s="2"/>
    </row>
    <row r="24" spans="1:13" ht="15.75" x14ac:dyDescent="0.25">
      <c r="A24" s="22"/>
      <c r="B24" s="35"/>
      <c r="C24" s="44"/>
      <c r="D24" s="23"/>
      <c r="E24" s="23"/>
      <c r="F24" s="23"/>
      <c r="G24" s="23"/>
      <c r="H24" s="25"/>
      <c r="I24" s="25"/>
      <c r="J24" s="25"/>
      <c r="K24" s="25"/>
      <c r="L24" s="25"/>
      <c r="M24" s="2"/>
    </row>
    <row r="25" spans="1:13" ht="15.75" x14ac:dyDescent="0.25">
      <c r="A25" s="39"/>
      <c r="B25" s="10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2"/>
    </row>
    <row r="26" spans="1:13" ht="15.75" x14ac:dyDescent="0.25">
      <c r="A26" s="3"/>
      <c r="B26" s="13"/>
      <c r="C26" s="39"/>
      <c r="D26" s="42"/>
      <c r="E26" s="42"/>
      <c r="F26" s="42"/>
      <c r="G26" s="42"/>
      <c r="H26" s="40"/>
      <c r="I26" s="42"/>
      <c r="J26" s="42"/>
      <c r="K26" s="42"/>
      <c r="L26" s="42"/>
      <c r="M26" s="2"/>
    </row>
    <row r="27" spans="1:13" ht="15.75" x14ac:dyDescent="0.25">
      <c r="A27" s="3"/>
      <c r="B27" s="43" t="s">
        <v>14</v>
      </c>
      <c r="C27" s="12"/>
      <c r="D27" s="42">
        <f>D11+D20+D26</f>
        <v>51.11</v>
      </c>
      <c r="E27" s="42">
        <f t="shared" ref="E27:L27" si="1">E11+E20+E26</f>
        <v>62.14</v>
      </c>
      <c r="F27" s="42">
        <f t="shared" si="1"/>
        <v>323.12</v>
      </c>
      <c r="G27" s="42">
        <f t="shared" si="1"/>
        <v>1964.55</v>
      </c>
      <c r="H27" s="70">
        <f t="shared" si="1"/>
        <v>436.93</v>
      </c>
      <c r="I27" s="42">
        <f t="shared" si="1"/>
        <v>14.690000000000001</v>
      </c>
      <c r="J27" s="42">
        <f t="shared" si="1"/>
        <v>1.0620000000000001</v>
      </c>
      <c r="K27" s="42">
        <f t="shared" si="1"/>
        <v>0.8899999999999999</v>
      </c>
      <c r="L27" s="42">
        <f t="shared" si="1"/>
        <v>52.35</v>
      </c>
      <c r="M27" s="2"/>
    </row>
    <row r="28" spans="1:13" ht="15.75" x14ac:dyDescent="0.25">
      <c r="A28" s="3"/>
      <c r="B28" s="12"/>
      <c r="C28" s="12"/>
      <c r="D28" s="12"/>
      <c r="E28" s="12"/>
      <c r="F28" s="12"/>
      <c r="G28" s="12"/>
      <c r="H28" s="39"/>
      <c r="I28" s="42"/>
      <c r="J28" s="42"/>
      <c r="K28" s="42"/>
      <c r="L28" s="42"/>
      <c r="M28" s="2"/>
    </row>
    <row r="29" spans="1:13" ht="15.75" x14ac:dyDescent="0.25">
      <c r="A29" s="71"/>
      <c r="B29" s="36" t="s">
        <v>15</v>
      </c>
      <c r="C29" s="9">
        <v>41.38</v>
      </c>
      <c r="D29" s="72"/>
      <c r="E29" s="72"/>
      <c r="F29" s="72"/>
      <c r="G29" s="72"/>
      <c r="H29" s="73"/>
      <c r="I29" s="74"/>
      <c r="J29" s="74"/>
      <c r="K29" s="74"/>
      <c r="L29" s="74"/>
      <c r="M29" s="2"/>
    </row>
    <row r="30" spans="1:13" x14ac:dyDescent="0.25">
      <c r="A30" s="2"/>
      <c r="B30" s="3" t="s">
        <v>16</v>
      </c>
      <c r="C30" s="16">
        <v>58.62</v>
      </c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3" t="s">
        <v>17</v>
      </c>
      <c r="C31" s="16">
        <v>0</v>
      </c>
      <c r="D31" s="2"/>
      <c r="E31" s="2"/>
      <c r="F31" s="2"/>
      <c r="G31" s="2"/>
      <c r="H31" s="2"/>
    </row>
    <row r="32" spans="1:13" x14ac:dyDescent="0.25">
      <c r="A32" s="2"/>
      <c r="B32" s="3" t="s">
        <v>18</v>
      </c>
      <c r="C32" s="16">
        <v>0</v>
      </c>
      <c r="D32" s="2"/>
      <c r="E32" s="2"/>
      <c r="F32" s="2"/>
      <c r="G32" s="2"/>
      <c r="H32" s="2"/>
    </row>
    <row r="33" spans="1:8" x14ac:dyDescent="0.25">
      <c r="A33" s="2"/>
      <c r="B33" s="3" t="s">
        <v>19</v>
      </c>
      <c r="C33" s="16">
        <v>0</v>
      </c>
      <c r="D33" s="2"/>
      <c r="E33" s="2"/>
      <c r="F33" s="2"/>
      <c r="G33" s="2"/>
      <c r="H33" s="2"/>
    </row>
    <row r="34" spans="1:8" x14ac:dyDescent="0.25">
      <c r="H34" s="2"/>
    </row>
    <row r="35" spans="1:8" x14ac:dyDescent="0.25">
      <c r="F35" s="2"/>
      <c r="H35" s="2"/>
    </row>
    <row r="36" spans="1:8" x14ac:dyDescent="0.25">
      <c r="F36" s="2"/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H23" sqref="H23"/>
    </sheetView>
  </sheetViews>
  <sheetFormatPr defaultRowHeight="15" x14ac:dyDescent="0.25"/>
  <cols>
    <col min="1" max="1" width="10.42578125" customWidth="1"/>
    <col min="2" max="2" width="43.28515625" customWidth="1"/>
    <col min="3" max="3" width="10" customWidth="1"/>
  </cols>
  <sheetData>
    <row r="1" spans="1:12" ht="18.75" x14ac:dyDescent="0.3">
      <c r="A1" s="1" t="s">
        <v>40</v>
      </c>
      <c r="B1" s="2"/>
      <c r="C1" s="2"/>
      <c r="D1" s="2"/>
      <c r="E1" s="2"/>
      <c r="F1" s="2"/>
      <c r="G1" s="2"/>
    </row>
    <row r="2" spans="1:12" x14ac:dyDescent="0.25">
      <c r="A2" s="2" t="s">
        <v>173</v>
      </c>
      <c r="B2" s="2"/>
      <c r="C2" s="2"/>
      <c r="D2" s="2"/>
      <c r="E2" s="2"/>
      <c r="F2" s="2"/>
      <c r="G2" s="2"/>
    </row>
    <row r="3" spans="1:12" ht="29.25" x14ac:dyDescent="0.25">
      <c r="A3" s="62" t="s">
        <v>1</v>
      </c>
      <c r="B3" s="62" t="s">
        <v>2</v>
      </c>
      <c r="C3" s="63" t="s">
        <v>3</v>
      </c>
      <c r="D3" s="64" t="s">
        <v>4</v>
      </c>
      <c r="E3" s="64" t="s">
        <v>5</v>
      </c>
      <c r="F3" s="64" t="s">
        <v>6</v>
      </c>
      <c r="G3" s="64" t="s">
        <v>28</v>
      </c>
      <c r="H3" s="64" t="s">
        <v>46</v>
      </c>
      <c r="I3" s="64" t="s">
        <v>23</v>
      </c>
      <c r="J3" s="64" t="s">
        <v>49</v>
      </c>
      <c r="K3" s="64" t="s">
        <v>47</v>
      </c>
      <c r="L3" s="64" t="s">
        <v>48</v>
      </c>
    </row>
    <row r="4" spans="1:12" ht="15.75" x14ac:dyDescent="0.25">
      <c r="A4" s="3"/>
      <c r="B4" s="5" t="s">
        <v>7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x14ac:dyDescent="0.25">
      <c r="A5" s="33"/>
      <c r="B5" s="27"/>
      <c r="C5" s="60"/>
      <c r="D5" s="31"/>
      <c r="E5" s="31"/>
      <c r="F5" s="31"/>
      <c r="G5" s="31"/>
      <c r="H5" s="31"/>
      <c r="I5" s="31"/>
      <c r="J5" s="31"/>
      <c r="K5" s="31"/>
      <c r="L5" s="31"/>
    </row>
    <row r="6" spans="1:12" ht="15.75" x14ac:dyDescent="0.25">
      <c r="A6" s="33">
        <v>219</v>
      </c>
      <c r="B6" s="27" t="s">
        <v>117</v>
      </c>
      <c r="C6" s="60" t="s">
        <v>107</v>
      </c>
      <c r="D6" s="61">
        <v>37.6</v>
      </c>
      <c r="E6" s="61">
        <v>13.6</v>
      </c>
      <c r="F6" s="61">
        <v>55.6</v>
      </c>
      <c r="G6" s="61">
        <v>496</v>
      </c>
      <c r="H6" s="61">
        <v>348.53</v>
      </c>
      <c r="I6" s="61">
        <v>1.25</v>
      </c>
      <c r="J6" s="61">
        <v>0.17</v>
      </c>
      <c r="K6" s="61">
        <v>0.55000000000000004</v>
      </c>
      <c r="L6" s="61">
        <v>0.67</v>
      </c>
    </row>
    <row r="7" spans="1:12" ht="15.75" x14ac:dyDescent="0.25">
      <c r="A7" s="33">
        <v>376</v>
      </c>
      <c r="B7" s="27" t="s">
        <v>30</v>
      </c>
      <c r="C7" s="56" t="s">
        <v>31</v>
      </c>
      <c r="D7" s="31">
        <v>0.1</v>
      </c>
      <c r="E7" s="31">
        <v>0</v>
      </c>
      <c r="F7" s="31">
        <v>15</v>
      </c>
      <c r="G7" s="31">
        <v>60</v>
      </c>
      <c r="H7" s="56" t="s">
        <v>128</v>
      </c>
      <c r="I7" s="31">
        <v>0.04</v>
      </c>
      <c r="J7" s="31">
        <v>0.01</v>
      </c>
      <c r="K7" s="31">
        <v>0.02</v>
      </c>
      <c r="L7" s="31">
        <v>0</v>
      </c>
    </row>
    <row r="8" spans="1:12" ht="15.75" x14ac:dyDescent="0.25">
      <c r="A8" s="39">
        <v>125</v>
      </c>
      <c r="B8" s="10" t="s">
        <v>20</v>
      </c>
      <c r="C8" s="37">
        <v>50</v>
      </c>
      <c r="D8" s="37">
        <v>3.75</v>
      </c>
      <c r="E8" s="37">
        <v>1.45</v>
      </c>
      <c r="F8" s="37">
        <v>25.7</v>
      </c>
      <c r="G8" s="37">
        <v>131</v>
      </c>
      <c r="H8" s="37">
        <v>9.5</v>
      </c>
      <c r="I8" s="37">
        <v>0.6</v>
      </c>
      <c r="J8" s="37">
        <v>0.05</v>
      </c>
      <c r="K8" s="37">
        <v>0.01</v>
      </c>
      <c r="L8" s="37">
        <v>0</v>
      </c>
    </row>
    <row r="9" spans="1:12" ht="15.75" x14ac:dyDescent="0.25">
      <c r="A9" s="39" t="s">
        <v>125</v>
      </c>
      <c r="B9" s="6" t="s">
        <v>135</v>
      </c>
      <c r="C9" s="37" t="s">
        <v>126</v>
      </c>
      <c r="D9" s="39">
        <v>3.91</v>
      </c>
      <c r="E9" s="39">
        <v>2.88</v>
      </c>
      <c r="F9" s="39">
        <v>15.64</v>
      </c>
      <c r="G9" s="39">
        <v>104.65</v>
      </c>
      <c r="H9" s="39">
        <v>14.88</v>
      </c>
      <c r="I9" s="39">
        <v>0.125</v>
      </c>
      <c r="J9" s="39">
        <v>3.7999999999999999E-2</v>
      </c>
      <c r="K9" s="39">
        <v>0.188</v>
      </c>
      <c r="L9" s="39">
        <v>0.75</v>
      </c>
    </row>
    <row r="10" spans="1:12" ht="15.75" x14ac:dyDescent="0.25">
      <c r="A10" s="41"/>
      <c r="B10" s="8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ht="15.75" x14ac:dyDescent="0.25">
      <c r="A11" s="39"/>
      <c r="B11" s="11"/>
      <c r="C11" s="37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15.75" x14ac:dyDescent="0.25">
      <c r="A12" s="3"/>
      <c r="B12" s="11" t="s">
        <v>9</v>
      </c>
      <c r="C12" s="7"/>
      <c r="D12" s="40">
        <f t="shared" ref="D12:L12" si="0">SUM(D5:D11)</f>
        <v>45.36</v>
      </c>
      <c r="E12" s="40">
        <f t="shared" si="0"/>
        <v>17.93</v>
      </c>
      <c r="F12" s="40">
        <f t="shared" si="0"/>
        <v>111.94</v>
      </c>
      <c r="G12" s="40">
        <f t="shared" si="0"/>
        <v>791.65</v>
      </c>
      <c r="H12" s="40">
        <f t="shared" si="0"/>
        <v>372.90999999999997</v>
      </c>
      <c r="I12" s="40">
        <f t="shared" si="0"/>
        <v>2.0150000000000001</v>
      </c>
      <c r="J12" s="40">
        <f t="shared" si="0"/>
        <v>0.26800000000000002</v>
      </c>
      <c r="K12" s="40">
        <f t="shared" si="0"/>
        <v>0.76800000000000002</v>
      </c>
      <c r="L12" s="40">
        <f t="shared" si="0"/>
        <v>1.42</v>
      </c>
    </row>
    <row r="13" spans="1:12" ht="15.75" x14ac:dyDescent="0.25">
      <c r="A13" s="3"/>
      <c r="B13" s="12" t="s">
        <v>10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15.75" x14ac:dyDescent="0.25">
      <c r="A14" s="38">
        <v>102</v>
      </c>
      <c r="B14" s="103" t="s">
        <v>148</v>
      </c>
      <c r="C14" s="37" t="s">
        <v>106</v>
      </c>
      <c r="D14" s="37">
        <v>8.2799999999999994</v>
      </c>
      <c r="E14" s="37">
        <v>6.97</v>
      </c>
      <c r="F14" s="37">
        <v>23.87</v>
      </c>
      <c r="G14" s="37">
        <v>191.8</v>
      </c>
      <c r="H14" s="37">
        <v>85.8</v>
      </c>
      <c r="I14" s="37">
        <v>2.2599999999999998</v>
      </c>
      <c r="J14" s="37">
        <v>0.17</v>
      </c>
      <c r="K14" s="37">
        <v>0.11</v>
      </c>
      <c r="L14" s="37">
        <v>1.4</v>
      </c>
    </row>
    <row r="15" spans="1:12" ht="15.75" x14ac:dyDescent="0.25">
      <c r="A15" s="20">
        <v>288</v>
      </c>
      <c r="B15" s="21" t="s">
        <v>53</v>
      </c>
      <c r="C15" s="66" t="s">
        <v>183</v>
      </c>
      <c r="D15" s="48">
        <v>21.4</v>
      </c>
      <c r="E15" s="48">
        <v>19</v>
      </c>
      <c r="F15" s="48">
        <v>1.4</v>
      </c>
      <c r="G15" s="48">
        <v>262</v>
      </c>
      <c r="H15" s="48">
        <v>31.2</v>
      </c>
      <c r="I15" s="48">
        <v>1.44</v>
      </c>
      <c r="J15" s="48">
        <v>0.03</v>
      </c>
      <c r="K15" s="48">
        <v>0.11</v>
      </c>
      <c r="L15" s="48">
        <v>0</v>
      </c>
    </row>
    <row r="16" spans="1:12" ht="15.75" x14ac:dyDescent="0.25">
      <c r="A16" s="38">
        <v>312</v>
      </c>
      <c r="B16" s="8" t="s">
        <v>32</v>
      </c>
      <c r="C16" s="39">
        <v>200</v>
      </c>
      <c r="D16" s="39">
        <v>4.16</v>
      </c>
      <c r="E16" s="39">
        <v>6.8</v>
      </c>
      <c r="F16" s="39">
        <v>24.76</v>
      </c>
      <c r="G16" s="39">
        <v>176.8</v>
      </c>
      <c r="H16" s="39">
        <v>54</v>
      </c>
      <c r="I16" s="39">
        <v>1.4</v>
      </c>
      <c r="J16" s="39">
        <v>0.2</v>
      </c>
      <c r="K16" s="39">
        <v>0.14000000000000001</v>
      </c>
      <c r="L16" s="39">
        <v>7.4</v>
      </c>
    </row>
    <row r="17" spans="1:12" ht="15.75" x14ac:dyDescent="0.25">
      <c r="A17" s="39">
        <v>71</v>
      </c>
      <c r="B17" s="6" t="s">
        <v>124</v>
      </c>
      <c r="C17" s="37" t="s">
        <v>123</v>
      </c>
      <c r="D17" s="37">
        <v>2</v>
      </c>
      <c r="E17" s="37">
        <v>0.2</v>
      </c>
      <c r="F17" s="37">
        <v>8</v>
      </c>
      <c r="G17" s="37">
        <v>42</v>
      </c>
      <c r="H17" s="37">
        <v>15</v>
      </c>
      <c r="I17" s="37">
        <v>0.6</v>
      </c>
      <c r="J17" s="37">
        <v>4.2000000000000003E-2</v>
      </c>
      <c r="K17" s="37">
        <v>0.03</v>
      </c>
      <c r="L17" s="37">
        <v>16.2</v>
      </c>
    </row>
    <row r="18" spans="1:12" ht="15.75" x14ac:dyDescent="0.25">
      <c r="A18" s="39">
        <v>389</v>
      </c>
      <c r="B18" s="6" t="s">
        <v>50</v>
      </c>
      <c r="C18" s="37">
        <v>200</v>
      </c>
      <c r="D18" s="37">
        <v>1</v>
      </c>
      <c r="E18" s="37">
        <v>0</v>
      </c>
      <c r="F18" s="37">
        <v>24.4</v>
      </c>
      <c r="G18" s="37">
        <v>101.6</v>
      </c>
      <c r="H18" s="37">
        <v>40</v>
      </c>
      <c r="I18" s="37">
        <v>0.4</v>
      </c>
      <c r="J18" s="37">
        <v>0.04</v>
      </c>
      <c r="K18" s="37">
        <v>0.08</v>
      </c>
      <c r="L18" s="37">
        <v>8</v>
      </c>
    </row>
    <row r="19" spans="1:12" ht="15.75" x14ac:dyDescent="0.25">
      <c r="A19" s="39" t="s">
        <v>101</v>
      </c>
      <c r="B19" s="6" t="s">
        <v>102</v>
      </c>
      <c r="C19" s="37" t="s">
        <v>123</v>
      </c>
      <c r="D19" s="37">
        <v>7.05</v>
      </c>
      <c r="E19" s="37">
        <v>2.0499999999999998</v>
      </c>
      <c r="F19" s="37">
        <v>42.4</v>
      </c>
      <c r="G19" s="37">
        <v>218</v>
      </c>
      <c r="H19" s="37">
        <v>27</v>
      </c>
      <c r="I19" s="37">
        <v>2.5499999999999998</v>
      </c>
      <c r="J19" s="37">
        <v>0.14000000000000001</v>
      </c>
      <c r="K19" s="37">
        <v>0.05</v>
      </c>
      <c r="L19" s="37">
        <v>0</v>
      </c>
    </row>
    <row r="20" spans="1:12" ht="15.75" x14ac:dyDescent="0.25">
      <c r="A20" s="41" t="s">
        <v>130</v>
      </c>
      <c r="B20" s="34" t="s">
        <v>181</v>
      </c>
      <c r="C20" s="56" t="s">
        <v>109</v>
      </c>
      <c r="D20" s="39">
        <v>0.9</v>
      </c>
      <c r="E20" s="39">
        <v>0</v>
      </c>
      <c r="F20" s="39">
        <v>10.96</v>
      </c>
      <c r="G20" s="39">
        <v>47.6</v>
      </c>
      <c r="H20" s="39">
        <v>32</v>
      </c>
      <c r="I20" s="39">
        <v>4.4000000000000004</v>
      </c>
      <c r="J20" s="39">
        <v>0.06</v>
      </c>
      <c r="K20" s="39">
        <v>0.04</v>
      </c>
      <c r="L20" s="39">
        <v>20</v>
      </c>
    </row>
    <row r="21" spans="1:12" ht="15.75" x14ac:dyDescent="0.25">
      <c r="A21" s="38"/>
      <c r="B21" s="13" t="s">
        <v>11</v>
      </c>
      <c r="C21" s="39"/>
      <c r="D21" s="42">
        <f>SUM(D14:D20)</f>
        <v>44.79</v>
      </c>
      <c r="E21" s="42">
        <f t="shared" ref="E21:L21" si="1">SUM(E14:E20)</f>
        <v>35.019999999999996</v>
      </c>
      <c r="F21" s="42">
        <f t="shared" si="1"/>
        <v>135.79000000000002</v>
      </c>
      <c r="G21" s="42">
        <f t="shared" si="1"/>
        <v>1039.8</v>
      </c>
      <c r="H21" s="42">
        <f t="shared" si="1"/>
        <v>285</v>
      </c>
      <c r="I21" s="42">
        <f t="shared" si="1"/>
        <v>13.049999999999999</v>
      </c>
      <c r="J21" s="42">
        <f t="shared" si="1"/>
        <v>0.68199999999999994</v>
      </c>
      <c r="K21" s="42">
        <f t="shared" si="1"/>
        <v>0.56000000000000005</v>
      </c>
      <c r="L21" s="42">
        <f t="shared" si="1"/>
        <v>53</v>
      </c>
    </row>
    <row r="22" spans="1:12" ht="15.75" x14ac:dyDescent="0.25">
      <c r="A22" s="38"/>
      <c r="B22" s="6"/>
      <c r="C22" s="7"/>
      <c r="D22" s="39"/>
      <c r="E22" s="39"/>
      <c r="F22" s="39"/>
      <c r="G22" s="39"/>
      <c r="H22" s="39"/>
      <c r="I22" s="39"/>
      <c r="J22" s="39"/>
      <c r="K22" s="39"/>
      <c r="L22" s="39"/>
    </row>
    <row r="23" spans="1:12" ht="15.75" x14ac:dyDescent="0.25">
      <c r="A23" s="39"/>
      <c r="B23" s="6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ht="15.75" x14ac:dyDescent="0.25">
      <c r="A24" s="3"/>
      <c r="B24" s="13"/>
      <c r="C24" s="7"/>
      <c r="D24" s="42"/>
      <c r="E24" s="42"/>
      <c r="F24" s="42"/>
      <c r="G24" s="42"/>
      <c r="H24" s="42"/>
      <c r="I24" s="42"/>
      <c r="J24" s="42"/>
      <c r="K24" s="42"/>
      <c r="L24" s="42"/>
    </row>
    <row r="25" spans="1:12" ht="15.75" x14ac:dyDescent="0.25">
      <c r="A25" s="3"/>
      <c r="B25" s="8"/>
      <c r="C25" s="8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15.75" x14ac:dyDescent="0.25">
      <c r="A26" s="3"/>
      <c r="B26" s="43" t="s">
        <v>14</v>
      </c>
      <c r="C26" s="8"/>
      <c r="D26" s="14">
        <f>D12+D21+D24</f>
        <v>90.15</v>
      </c>
      <c r="E26" s="14">
        <f t="shared" ref="E26:L26" si="2">E12+E21+E24</f>
        <v>52.949999999999996</v>
      </c>
      <c r="F26" s="14">
        <f t="shared" si="2"/>
        <v>247.73000000000002</v>
      </c>
      <c r="G26" s="14">
        <f t="shared" si="2"/>
        <v>1831.4499999999998</v>
      </c>
      <c r="H26" s="14">
        <f t="shared" si="2"/>
        <v>657.91</v>
      </c>
      <c r="I26" s="14">
        <f t="shared" si="2"/>
        <v>15.065</v>
      </c>
      <c r="J26" s="14">
        <f t="shared" si="2"/>
        <v>0.95</v>
      </c>
      <c r="K26" s="14">
        <f t="shared" si="2"/>
        <v>1.3280000000000001</v>
      </c>
      <c r="L26" s="14">
        <f t="shared" si="2"/>
        <v>54.42</v>
      </c>
    </row>
    <row r="27" spans="1:12" ht="15.75" x14ac:dyDescent="0.25">
      <c r="A27" s="3"/>
      <c r="B27" s="2" t="s">
        <v>58</v>
      </c>
      <c r="C27" s="13">
        <v>45.24</v>
      </c>
      <c r="D27" s="13"/>
      <c r="E27" s="13"/>
      <c r="F27" s="13"/>
      <c r="G27" s="13"/>
      <c r="H27" s="14"/>
      <c r="I27" s="14"/>
      <c r="J27" s="14"/>
      <c r="K27" s="14"/>
      <c r="L27" s="14"/>
    </row>
    <row r="28" spans="1:12" x14ac:dyDescent="0.25">
      <c r="A28" s="2"/>
      <c r="B28" s="3" t="s">
        <v>16</v>
      </c>
      <c r="C28" s="16">
        <v>54.76</v>
      </c>
      <c r="D28" s="2"/>
      <c r="E28" s="2"/>
      <c r="F28" s="2"/>
      <c r="G28" s="2"/>
    </row>
    <row r="29" spans="1:12" x14ac:dyDescent="0.25">
      <c r="A29" s="2"/>
      <c r="B29" s="3" t="s">
        <v>17</v>
      </c>
      <c r="C29" s="16">
        <v>0</v>
      </c>
      <c r="D29" s="2"/>
      <c r="E29" s="2"/>
      <c r="F29" s="2"/>
      <c r="G29" s="2"/>
    </row>
    <row r="30" spans="1:12" x14ac:dyDescent="0.25">
      <c r="A30" s="2"/>
      <c r="B30" s="3" t="s">
        <v>18</v>
      </c>
      <c r="C30" s="16">
        <v>0</v>
      </c>
      <c r="D30" s="2"/>
      <c r="E30" s="2"/>
      <c r="F30" s="2"/>
      <c r="G30" s="2"/>
    </row>
    <row r="31" spans="1:12" x14ac:dyDescent="0.25">
      <c r="A31" s="2"/>
      <c r="B31" s="3" t="s">
        <v>19</v>
      </c>
      <c r="C31" s="16">
        <v>0</v>
      </c>
      <c r="D31" s="2"/>
      <c r="E31" s="2"/>
      <c r="F31" s="2"/>
      <c r="G31" s="2"/>
    </row>
    <row r="32" spans="1:12" x14ac:dyDescent="0.25">
      <c r="A32" s="2"/>
      <c r="B32" s="2"/>
      <c r="C32" s="16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75"/>
      <c r="C34" s="2"/>
      <c r="D34" s="2"/>
      <c r="E34" s="2"/>
      <c r="F34" s="2"/>
      <c r="G34" s="2"/>
    </row>
    <row r="35" spans="1:7" x14ac:dyDescent="0.25">
      <c r="B35" s="75"/>
    </row>
    <row r="36" spans="1:7" x14ac:dyDescent="0.25">
      <c r="B36" s="75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D26" sqref="D26"/>
    </sheetView>
  </sheetViews>
  <sheetFormatPr defaultRowHeight="15" x14ac:dyDescent="0.25"/>
  <cols>
    <col min="2" max="2" width="45.42578125" customWidth="1"/>
    <col min="3" max="3" width="10.42578125" customWidth="1"/>
  </cols>
  <sheetData>
    <row r="1" spans="1:12" ht="18.75" x14ac:dyDescent="0.3">
      <c r="A1" s="1" t="s">
        <v>41</v>
      </c>
      <c r="B1" s="2"/>
      <c r="C1" s="2"/>
      <c r="D1" s="2"/>
      <c r="E1" s="2"/>
      <c r="F1" s="2"/>
      <c r="G1" s="2"/>
    </row>
    <row r="2" spans="1:12" x14ac:dyDescent="0.25">
      <c r="A2" s="2" t="s">
        <v>172</v>
      </c>
      <c r="B2" s="2"/>
      <c r="C2" s="2"/>
      <c r="D2" s="2"/>
      <c r="E2" s="2"/>
      <c r="F2" s="2"/>
      <c r="G2" s="2"/>
    </row>
    <row r="3" spans="1:12" ht="29.25" x14ac:dyDescent="0.25">
      <c r="A3" s="62" t="s">
        <v>1</v>
      </c>
      <c r="B3" s="62" t="s">
        <v>2</v>
      </c>
      <c r="C3" s="63" t="s">
        <v>3</v>
      </c>
      <c r="D3" s="64" t="s">
        <v>4</v>
      </c>
      <c r="E3" s="64" t="s">
        <v>5</v>
      </c>
      <c r="F3" s="64" t="s">
        <v>6</v>
      </c>
      <c r="G3" s="64" t="s">
        <v>21</v>
      </c>
      <c r="H3" s="65" t="s">
        <v>46</v>
      </c>
      <c r="I3" s="64" t="s">
        <v>23</v>
      </c>
      <c r="J3" s="64" t="s">
        <v>49</v>
      </c>
      <c r="K3" s="64" t="s">
        <v>47</v>
      </c>
      <c r="L3" s="64" t="s">
        <v>48</v>
      </c>
    </row>
    <row r="4" spans="1:12" ht="15.75" x14ac:dyDescent="0.25">
      <c r="A4" s="3"/>
      <c r="B4" s="5" t="s">
        <v>7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x14ac:dyDescent="0.25">
      <c r="A5" s="20">
        <v>120</v>
      </c>
      <c r="B5" s="21" t="s">
        <v>153</v>
      </c>
      <c r="C5" s="66" t="s">
        <v>154</v>
      </c>
      <c r="D5" s="48">
        <v>4.25</v>
      </c>
      <c r="E5" s="48">
        <v>4.78</v>
      </c>
      <c r="F5" s="48">
        <v>20.7</v>
      </c>
      <c r="G5" s="48">
        <v>142.75</v>
      </c>
      <c r="H5" s="66" t="s">
        <v>155</v>
      </c>
      <c r="I5" s="48">
        <v>0.4</v>
      </c>
      <c r="J5" s="48">
        <v>6.4000000000000001E-2</v>
      </c>
      <c r="K5" s="48">
        <v>0.14399999999999999</v>
      </c>
      <c r="L5" s="48">
        <v>0.64</v>
      </c>
    </row>
    <row r="6" spans="1:12" ht="15.75" x14ac:dyDescent="0.25">
      <c r="A6" s="39" t="s">
        <v>179</v>
      </c>
      <c r="B6" s="10" t="s">
        <v>180</v>
      </c>
      <c r="C6" s="37">
        <v>60</v>
      </c>
      <c r="D6" s="37">
        <v>3.85</v>
      </c>
      <c r="E6" s="37">
        <v>8.6999999999999993</v>
      </c>
      <c r="F6" s="37">
        <v>25.84</v>
      </c>
      <c r="G6" s="37">
        <v>197.2</v>
      </c>
      <c r="H6" s="37">
        <v>9.6999999999999993</v>
      </c>
      <c r="I6" s="37">
        <v>0.6</v>
      </c>
      <c r="J6" s="37">
        <v>0.05</v>
      </c>
      <c r="K6" s="37">
        <v>0.01</v>
      </c>
      <c r="L6" s="37">
        <v>0</v>
      </c>
    </row>
    <row r="7" spans="1:12" ht="15.75" x14ac:dyDescent="0.25">
      <c r="A7" s="22" t="s">
        <v>52</v>
      </c>
      <c r="B7" s="35" t="s">
        <v>35</v>
      </c>
      <c r="C7" s="44" t="s">
        <v>31</v>
      </c>
      <c r="D7" s="23">
        <v>3.76</v>
      </c>
      <c r="E7" s="23">
        <v>3.2</v>
      </c>
      <c r="F7" s="23">
        <v>26.74</v>
      </c>
      <c r="G7" s="23">
        <v>150.80000000000001</v>
      </c>
      <c r="H7" s="25">
        <v>159.93</v>
      </c>
      <c r="I7" s="25">
        <v>0.55000000000000004</v>
      </c>
      <c r="J7" s="25">
        <v>0.53</v>
      </c>
      <c r="K7" s="25">
        <v>0.19</v>
      </c>
      <c r="L7" s="25">
        <v>1.6</v>
      </c>
    </row>
    <row r="8" spans="1:12" ht="15.75" x14ac:dyDescent="0.25">
      <c r="A8" s="39" t="s">
        <v>185</v>
      </c>
      <c r="B8" s="10" t="s">
        <v>186</v>
      </c>
      <c r="C8" s="37">
        <v>50</v>
      </c>
      <c r="D8" s="37">
        <v>2</v>
      </c>
      <c r="E8" s="37">
        <v>14.5</v>
      </c>
      <c r="F8" s="37">
        <v>32</v>
      </c>
      <c r="G8" s="37">
        <v>265</v>
      </c>
      <c r="H8" s="37">
        <v>4</v>
      </c>
      <c r="I8" s="37">
        <v>0.3</v>
      </c>
      <c r="J8" s="37">
        <v>0.02</v>
      </c>
      <c r="K8" s="37">
        <v>0.01</v>
      </c>
      <c r="L8" s="37">
        <v>0</v>
      </c>
    </row>
    <row r="9" spans="1:12" ht="15.75" x14ac:dyDescent="0.25">
      <c r="A9" s="39">
        <v>338</v>
      </c>
      <c r="B9" s="6" t="s">
        <v>110</v>
      </c>
      <c r="C9" s="37" t="s">
        <v>109</v>
      </c>
      <c r="D9" s="39">
        <v>3</v>
      </c>
      <c r="E9" s="39">
        <v>0</v>
      </c>
      <c r="F9" s="39">
        <v>47.2</v>
      </c>
      <c r="G9" s="39">
        <v>200</v>
      </c>
      <c r="H9" s="39">
        <v>16</v>
      </c>
      <c r="I9" s="39">
        <v>1.2</v>
      </c>
      <c r="J9" s="39">
        <v>0.08</v>
      </c>
      <c r="K9" s="39">
        <v>0.1</v>
      </c>
      <c r="L9" s="39">
        <v>20</v>
      </c>
    </row>
    <row r="10" spans="1:12" ht="15.75" x14ac:dyDescent="0.25">
      <c r="A10" s="39"/>
      <c r="B10" s="6"/>
      <c r="C10" s="37"/>
      <c r="D10" s="39"/>
      <c r="E10" s="39"/>
      <c r="F10" s="39"/>
      <c r="G10" s="39"/>
      <c r="H10" s="39"/>
      <c r="I10" s="39"/>
      <c r="J10" s="39"/>
      <c r="K10" s="39"/>
      <c r="L10" s="39"/>
    </row>
    <row r="11" spans="1:12" ht="15.75" x14ac:dyDescent="0.25">
      <c r="A11" s="38"/>
      <c r="B11" s="11" t="s">
        <v>9</v>
      </c>
      <c r="C11" s="47"/>
      <c r="D11" s="40">
        <f>SUM(D5:D10)</f>
        <v>16.86</v>
      </c>
      <c r="E11" s="40">
        <f>SUM(E5:E10)</f>
        <v>31.18</v>
      </c>
      <c r="F11" s="40">
        <f>SUM(F5:F10)</f>
        <v>152.48000000000002</v>
      </c>
      <c r="G11" s="40">
        <f>SUM(G5:G10)</f>
        <v>955.75</v>
      </c>
      <c r="H11" s="12">
        <v>260.13</v>
      </c>
      <c r="I11" s="40">
        <f>SUM(I5:I10)</f>
        <v>3.05</v>
      </c>
      <c r="J11" s="40">
        <f>SUM(J5:J10)</f>
        <v>0.74399999999999999</v>
      </c>
      <c r="K11" s="40">
        <f>SUM(K5:K10)</f>
        <v>0.45399999999999996</v>
      </c>
      <c r="L11" s="40">
        <f>SUM(L5:L10)</f>
        <v>22.240000000000002</v>
      </c>
    </row>
    <row r="12" spans="1:12" ht="15.75" x14ac:dyDescent="0.25">
      <c r="A12" s="38"/>
      <c r="B12" s="8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2" ht="15.75" x14ac:dyDescent="0.25">
      <c r="A13" s="38"/>
      <c r="B13" s="12" t="s">
        <v>10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75" x14ac:dyDescent="0.25">
      <c r="A14" s="38">
        <v>104.105</v>
      </c>
      <c r="B14" s="6" t="s">
        <v>156</v>
      </c>
      <c r="C14" s="37" t="s">
        <v>44</v>
      </c>
      <c r="D14" s="37">
        <v>9.1999999999999993</v>
      </c>
      <c r="E14" s="37">
        <v>6.2</v>
      </c>
      <c r="F14" s="37">
        <v>21.2</v>
      </c>
      <c r="G14" s="37">
        <v>185</v>
      </c>
      <c r="H14" s="37">
        <v>42.1</v>
      </c>
      <c r="I14" s="37">
        <v>1.42</v>
      </c>
      <c r="J14" s="37">
        <v>0.14000000000000001</v>
      </c>
      <c r="K14" s="37">
        <v>0.11</v>
      </c>
      <c r="L14" s="37">
        <v>0.2</v>
      </c>
    </row>
    <row r="15" spans="1:12" ht="15.75" x14ac:dyDescent="0.25">
      <c r="A15" s="39">
        <v>294</v>
      </c>
      <c r="B15" s="6" t="s">
        <v>147</v>
      </c>
      <c r="C15" s="37">
        <v>100</v>
      </c>
      <c r="D15" s="37">
        <v>16.149999999999999</v>
      </c>
      <c r="E15" s="37">
        <v>20.56</v>
      </c>
      <c r="F15" s="37">
        <v>15.53</v>
      </c>
      <c r="G15" s="37">
        <v>312.89999999999998</v>
      </c>
      <c r="H15" s="37">
        <v>45</v>
      </c>
      <c r="I15" s="37">
        <v>2.2000000000000002</v>
      </c>
      <c r="J15" s="37">
        <v>0.02</v>
      </c>
      <c r="K15" s="37">
        <v>0.09</v>
      </c>
      <c r="L15" s="37">
        <v>0</v>
      </c>
    </row>
    <row r="16" spans="1:12" ht="15.75" x14ac:dyDescent="0.25">
      <c r="A16" s="28">
        <v>304</v>
      </c>
      <c r="B16" s="26" t="s">
        <v>37</v>
      </c>
      <c r="C16" s="56" t="s">
        <v>116</v>
      </c>
      <c r="D16" s="31">
        <v>4.5199999999999996</v>
      </c>
      <c r="E16" s="31">
        <v>7.33</v>
      </c>
      <c r="F16" s="31">
        <v>49.68</v>
      </c>
      <c r="G16" s="31">
        <v>282.77999999999997</v>
      </c>
      <c r="H16" s="39">
        <v>28.4</v>
      </c>
      <c r="I16" s="39">
        <v>0</v>
      </c>
      <c r="J16" s="39">
        <v>0.04</v>
      </c>
      <c r="K16" s="39">
        <v>0.03</v>
      </c>
      <c r="L16" s="39">
        <v>0</v>
      </c>
    </row>
    <row r="17" spans="1:12" ht="15.75" x14ac:dyDescent="0.25">
      <c r="A17" s="39">
        <v>71</v>
      </c>
      <c r="B17" s="109" t="s">
        <v>124</v>
      </c>
      <c r="C17" s="37" t="s">
        <v>123</v>
      </c>
      <c r="D17" s="37">
        <v>2</v>
      </c>
      <c r="E17" s="37">
        <v>0.2</v>
      </c>
      <c r="F17" s="37">
        <v>8</v>
      </c>
      <c r="G17" s="37">
        <v>42</v>
      </c>
      <c r="H17" s="37">
        <v>15</v>
      </c>
      <c r="I17" s="37">
        <v>0.6</v>
      </c>
      <c r="J17" s="37">
        <v>4.2000000000000003E-2</v>
      </c>
      <c r="K17" s="37">
        <v>0.03</v>
      </c>
      <c r="L17" s="37">
        <v>16.2</v>
      </c>
    </row>
    <row r="18" spans="1:12" ht="15.75" x14ac:dyDescent="0.25">
      <c r="A18" s="39">
        <v>349</v>
      </c>
      <c r="B18" s="6" t="s">
        <v>45</v>
      </c>
      <c r="C18" s="37">
        <v>200</v>
      </c>
      <c r="D18" s="37">
        <v>0.08</v>
      </c>
      <c r="E18" s="37">
        <v>0</v>
      </c>
      <c r="F18" s="37">
        <v>21.82</v>
      </c>
      <c r="G18" s="37">
        <v>87.6</v>
      </c>
      <c r="H18" s="37">
        <v>31.8</v>
      </c>
      <c r="I18" s="37">
        <v>1.25</v>
      </c>
      <c r="J18" s="37">
        <v>3.0000000000000001E-3</v>
      </c>
      <c r="K18" s="37">
        <v>4.0000000000000001E-3</v>
      </c>
      <c r="L18" s="37">
        <v>0.4</v>
      </c>
    </row>
    <row r="19" spans="1:12" ht="15.75" x14ac:dyDescent="0.25">
      <c r="A19" s="39" t="s">
        <v>101</v>
      </c>
      <c r="B19" s="6" t="s">
        <v>102</v>
      </c>
      <c r="C19" s="37" t="s">
        <v>123</v>
      </c>
      <c r="D19" s="37">
        <v>7.05</v>
      </c>
      <c r="E19" s="37">
        <v>2.0499999999999998</v>
      </c>
      <c r="F19" s="37">
        <v>42.4</v>
      </c>
      <c r="G19" s="37">
        <v>218</v>
      </c>
      <c r="H19" s="37">
        <v>27</v>
      </c>
      <c r="I19" s="37">
        <v>2.5499999999999998</v>
      </c>
      <c r="J19" s="37">
        <v>0.14000000000000001</v>
      </c>
      <c r="K19" s="37">
        <v>0.05</v>
      </c>
      <c r="L19" s="37">
        <v>0</v>
      </c>
    </row>
    <row r="20" spans="1:12" ht="15.75" x14ac:dyDescent="0.25">
      <c r="A20" s="38"/>
      <c r="B20" s="13" t="s">
        <v>11</v>
      </c>
      <c r="C20" s="8"/>
      <c r="D20" s="42">
        <f>SUM(D14:D19)</f>
        <v>38.999999999999993</v>
      </c>
      <c r="E20" s="42">
        <f t="shared" ref="E20:L20" si="0">SUM(E14:E19)</f>
        <v>36.339999999999996</v>
      </c>
      <c r="F20" s="42">
        <f t="shared" si="0"/>
        <v>158.63</v>
      </c>
      <c r="G20" s="42">
        <f t="shared" si="0"/>
        <v>1128.28</v>
      </c>
      <c r="H20" s="12">
        <f t="shared" si="0"/>
        <v>189.3</v>
      </c>
      <c r="I20" s="42">
        <f t="shared" si="0"/>
        <v>8.02</v>
      </c>
      <c r="J20" s="42">
        <f t="shared" si="0"/>
        <v>0.38500000000000001</v>
      </c>
      <c r="K20" s="42">
        <f t="shared" si="0"/>
        <v>0.314</v>
      </c>
      <c r="L20" s="42">
        <f t="shared" si="0"/>
        <v>16.799999999999997</v>
      </c>
    </row>
    <row r="21" spans="1:12" ht="15.75" x14ac:dyDescent="0.25">
      <c r="A21" s="38"/>
      <c r="B21" s="12"/>
      <c r="C21" s="8"/>
      <c r="D21" s="15"/>
      <c r="E21" s="15"/>
      <c r="F21" s="15"/>
      <c r="G21" s="15"/>
      <c r="H21" s="8"/>
      <c r="I21" s="15"/>
      <c r="J21" s="15"/>
      <c r="K21" s="15"/>
      <c r="L21" s="15"/>
    </row>
    <row r="22" spans="1:12" ht="15.75" x14ac:dyDescent="0.25">
      <c r="A22" s="28"/>
      <c r="B22" s="8"/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23" spans="1:12" ht="15.75" x14ac:dyDescent="0.25">
      <c r="A23" s="39"/>
      <c r="B23" s="6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ht="15.75" x14ac:dyDescent="0.25">
      <c r="A24" s="39"/>
      <c r="B24" s="13"/>
      <c r="C24" s="39"/>
      <c r="D24" s="42"/>
      <c r="E24" s="42"/>
      <c r="F24" s="42"/>
      <c r="G24" s="42"/>
      <c r="H24" s="12"/>
      <c r="I24" s="12"/>
      <c r="J24" s="12"/>
      <c r="K24" s="12"/>
      <c r="L24" s="12"/>
    </row>
    <row r="25" spans="1:12" ht="15.75" x14ac:dyDescent="0.25">
      <c r="A25" s="3"/>
      <c r="B25" s="8"/>
      <c r="C25" s="8"/>
      <c r="D25" s="8"/>
      <c r="E25" s="8"/>
      <c r="F25" s="8"/>
      <c r="G25" s="8"/>
      <c r="H25" s="8"/>
      <c r="I25" s="15"/>
      <c r="J25" s="15"/>
      <c r="K25" s="15"/>
      <c r="L25" s="15"/>
    </row>
    <row r="26" spans="1:12" ht="15.75" x14ac:dyDescent="0.25">
      <c r="A26" s="3"/>
      <c r="B26" s="43" t="s">
        <v>14</v>
      </c>
      <c r="C26" s="12"/>
      <c r="D26" s="81">
        <f>D11+D20+D24</f>
        <v>55.859999999999992</v>
      </c>
      <c r="E26" s="81">
        <f t="shared" ref="E26:L26" si="1">E11+E20+E24</f>
        <v>67.52</v>
      </c>
      <c r="F26" s="81">
        <f t="shared" si="1"/>
        <v>311.11</v>
      </c>
      <c r="G26" s="81">
        <f t="shared" si="1"/>
        <v>2084.0299999999997</v>
      </c>
      <c r="H26" s="82">
        <f t="shared" si="1"/>
        <v>449.43</v>
      </c>
      <c r="I26" s="83">
        <f t="shared" si="1"/>
        <v>11.07</v>
      </c>
      <c r="J26" s="83">
        <f t="shared" si="1"/>
        <v>1.129</v>
      </c>
      <c r="K26" s="83">
        <f t="shared" si="1"/>
        <v>0.76800000000000002</v>
      </c>
      <c r="L26" s="83">
        <f t="shared" si="1"/>
        <v>39.04</v>
      </c>
    </row>
    <row r="27" spans="1:12" x14ac:dyDescent="0.25">
      <c r="A27" s="2"/>
      <c r="B27" s="2"/>
      <c r="C27" s="2"/>
      <c r="D27" s="2"/>
      <c r="E27" s="2"/>
      <c r="F27" s="2"/>
      <c r="G27" s="2"/>
    </row>
    <row r="28" spans="1:12" x14ac:dyDescent="0.25">
      <c r="A28" s="2"/>
      <c r="B28" s="3" t="s">
        <v>15</v>
      </c>
      <c r="C28" s="84">
        <v>45.86</v>
      </c>
      <c r="D28" s="2"/>
      <c r="E28" s="2"/>
      <c r="F28" s="2"/>
      <c r="G28" s="2"/>
    </row>
    <row r="29" spans="1:12" x14ac:dyDescent="0.25">
      <c r="A29" s="2"/>
      <c r="B29" s="3" t="s">
        <v>16</v>
      </c>
      <c r="C29" s="84">
        <v>54.14</v>
      </c>
      <c r="D29" s="2"/>
      <c r="E29" s="2"/>
      <c r="F29" s="2"/>
      <c r="G29" s="2"/>
    </row>
    <row r="30" spans="1:12" x14ac:dyDescent="0.25">
      <c r="A30" s="2"/>
      <c r="B30" s="3" t="s">
        <v>17</v>
      </c>
      <c r="C30" s="84">
        <v>0</v>
      </c>
      <c r="D30" s="2"/>
      <c r="E30" s="2"/>
      <c r="F30" s="2"/>
      <c r="G30" s="2"/>
    </row>
    <row r="31" spans="1:12" x14ac:dyDescent="0.25">
      <c r="A31" s="2"/>
      <c r="B31" s="3" t="s">
        <v>18</v>
      </c>
      <c r="C31" s="84">
        <v>0</v>
      </c>
      <c r="D31" s="2"/>
      <c r="E31" s="2"/>
      <c r="F31" s="2"/>
      <c r="G31" s="2"/>
    </row>
    <row r="32" spans="1:12" x14ac:dyDescent="0.25">
      <c r="A32" s="2"/>
      <c r="B32" s="3" t="s">
        <v>19</v>
      </c>
      <c r="C32" s="16">
        <v>0</v>
      </c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E34" s="2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H30" sqref="H30"/>
    </sheetView>
  </sheetViews>
  <sheetFormatPr defaultRowHeight="15" x14ac:dyDescent="0.25"/>
  <cols>
    <col min="2" max="2" width="47" customWidth="1"/>
    <col min="3" max="3" width="11.28515625" customWidth="1"/>
  </cols>
  <sheetData>
    <row r="1" spans="1:12" ht="18.75" x14ac:dyDescent="0.3">
      <c r="A1" s="1" t="s">
        <v>42</v>
      </c>
      <c r="B1" s="2"/>
      <c r="C1" s="2"/>
      <c r="D1" s="2"/>
      <c r="E1" s="2"/>
      <c r="F1" s="2"/>
      <c r="G1" s="2"/>
    </row>
    <row r="2" spans="1:12" x14ac:dyDescent="0.25">
      <c r="A2" s="2" t="s">
        <v>173</v>
      </c>
      <c r="B2" s="2"/>
      <c r="C2" s="2"/>
      <c r="D2" s="2"/>
      <c r="E2" s="2"/>
      <c r="F2" s="2"/>
      <c r="G2" s="2"/>
    </row>
    <row r="3" spans="1:12" ht="29.25" x14ac:dyDescent="0.25">
      <c r="A3" s="62" t="s">
        <v>1</v>
      </c>
      <c r="B3" s="62" t="s">
        <v>2</v>
      </c>
      <c r="C3" s="63" t="s">
        <v>3</v>
      </c>
      <c r="D3" s="64" t="s">
        <v>4</v>
      </c>
      <c r="E3" s="64" t="s">
        <v>5</v>
      </c>
      <c r="F3" s="64" t="s">
        <v>6</v>
      </c>
      <c r="G3" s="64" t="s">
        <v>21</v>
      </c>
      <c r="H3" s="63" t="s">
        <v>46</v>
      </c>
      <c r="I3" s="64" t="s">
        <v>23</v>
      </c>
      <c r="J3" s="64" t="s">
        <v>24</v>
      </c>
      <c r="K3" s="64" t="s">
        <v>25</v>
      </c>
      <c r="L3" s="64" t="s">
        <v>26</v>
      </c>
    </row>
    <row r="4" spans="1:12" ht="15.75" x14ac:dyDescent="0.25">
      <c r="A4" s="3"/>
      <c r="B4" s="5" t="s">
        <v>7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.75" x14ac:dyDescent="0.25">
      <c r="A5" s="39">
        <v>210</v>
      </c>
      <c r="B5" s="6" t="s">
        <v>8</v>
      </c>
      <c r="C5" s="37" t="s">
        <v>105</v>
      </c>
      <c r="D5" s="37">
        <v>20</v>
      </c>
      <c r="E5" s="37">
        <v>40.380000000000003</v>
      </c>
      <c r="F5" s="37">
        <v>21.13</v>
      </c>
      <c r="G5" s="37">
        <v>528.29999999999995</v>
      </c>
      <c r="H5" s="39">
        <v>102.86</v>
      </c>
      <c r="I5" s="39">
        <v>4</v>
      </c>
      <c r="J5" s="39">
        <v>0.74</v>
      </c>
      <c r="K5" s="39">
        <v>0.56999999999999995</v>
      </c>
      <c r="L5" s="39">
        <v>0</v>
      </c>
    </row>
    <row r="6" spans="1:12" ht="15.75" x14ac:dyDescent="0.25">
      <c r="A6" s="33">
        <v>15</v>
      </c>
      <c r="B6" s="27" t="s">
        <v>141</v>
      </c>
      <c r="C6" s="56" t="s">
        <v>39</v>
      </c>
      <c r="D6" s="31">
        <v>4.5999999999999996</v>
      </c>
      <c r="E6" s="31">
        <v>4.8</v>
      </c>
      <c r="F6" s="31">
        <v>0</v>
      </c>
      <c r="G6" s="31">
        <v>61.6</v>
      </c>
      <c r="H6" s="56" t="s">
        <v>142</v>
      </c>
      <c r="I6" s="31">
        <v>0.12</v>
      </c>
      <c r="J6" s="31">
        <v>0.01</v>
      </c>
      <c r="K6" s="31">
        <v>0.01</v>
      </c>
      <c r="L6" s="31">
        <v>0</v>
      </c>
    </row>
    <row r="7" spans="1:12" ht="15.75" x14ac:dyDescent="0.25">
      <c r="A7" s="22" t="s">
        <v>120</v>
      </c>
      <c r="B7" s="35" t="s">
        <v>133</v>
      </c>
      <c r="C7" s="44" t="s">
        <v>31</v>
      </c>
      <c r="D7" s="23">
        <v>3.58</v>
      </c>
      <c r="E7" s="23">
        <v>2.68</v>
      </c>
      <c r="F7" s="23">
        <v>28.34</v>
      </c>
      <c r="G7" s="23">
        <v>151.80000000000001</v>
      </c>
      <c r="H7" s="25">
        <v>125.73</v>
      </c>
      <c r="I7" s="25">
        <v>0.13</v>
      </c>
      <c r="J7" s="25">
        <v>0.04</v>
      </c>
      <c r="K7" s="25">
        <v>0.15</v>
      </c>
      <c r="L7" s="25">
        <v>1.3</v>
      </c>
    </row>
    <row r="8" spans="1:12" ht="15.75" x14ac:dyDescent="0.25">
      <c r="A8" s="41" t="s">
        <v>130</v>
      </c>
      <c r="B8" s="34" t="s">
        <v>131</v>
      </c>
      <c r="C8" s="56" t="s">
        <v>109</v>
      </c>
      <c r="D8" s="39">
        <v>0.8</v>
      </c>
      <c r="E8" s="39">
        <v>0</v>
      </c>
      <c r="F8" s="39">
        <v>25.2</v>
      </c>
      <c r="G8" s="39">
        <v>104</v>
      </c>
      <c r="H8" s="39">
        <v>32</v>
      </c>
      <c r="I8" s="39">
        <v>4.4000000000000004</v>
      </c>
      <c r="J8" s="39">
        <v>0.06</v>
      </c>
      <c r="K8" s="39">
        <v>0.04</v>
      </c>
      <c r="L8" s="39">
        <v>20</v>
      </c>
    </row>
    <row r="9" spans="1:12" ht="15.75" x14ac:dyDescent="0.25">
      <c r="A9" s="39">
        <v>125</v>
      </c>
      <c r="B9" s="10" t="s">
        <v>20</v>
      </c>
      <c r="C9" s="37">
        <v>50</v>
      </c>
      <c r="D9" s="37">
        <v>3.75</v>
      </c>
      <c r="E9" s="37">
        <v>1.45</v>
      </c>
      <c r="F9" s="37">
        <v>25.7</v>
      </c>
      <c r="G9" s="37">
        <v>131</v>
      </c>
      <c r="H9" s="37">
        <v>9.5</v>
      </c>
      <c r="I9" s="37">
        <v>0.6</v>
      </c>
      <c r="J9" s="37">
        <v>0.05</v>
      </c>
      <c r="K9" s="37">
        <v>0.01</v>
      </c>
      <c r="L9" s="37">
        <v>0</v>
      </c>
    </row>
    <row r="10" spans="1:12" ht="15.75" x14ac:dyDescent="0.25">
      <c r="A10" s="38"/>
      <c r="B10" s="11" t="s">
        <v>9</v>
      </c>
      <c r="C10" s="39"/>
      <c r="D10" s="40">
        <f t="shared" ref="D10:L10" si="0">SUM(D5:D9)</f>
        <v>32.730000000000004</v>
      </c>
      <c r="E10" s="40">
        <f t="shared" si="0"/>
        <v>49.31</v>
      </c>
      <c r="F10" s="40">
        <f t="shared" si="0"/>
        <v>100.37</v>
      </c>
      <c r="G10" s="40">
        <f t="shared" si="0"/>
        <v>976.7</v>
      </c>
      <c r="H10" s="12">
        <f t="shared" si="0"/>
        <v>270.09000000000003</v>
      </c>
      <c r="I10" s="40">
        <f t="shared" si="0"/>
        <v>9.25</v>
      </c>
      <c r="J10" s="40">
        <f t="shared" si="0"/>
        <v>0.90000000000000013</v>
      </c>
      <c r="K10" s="40">
        <f t="shared" si="0"/>
        <v>0.78</v>
      </c>
      <c r="L10" s="40">
        <f t="shared" si="0"/>
        <v>21.3</v>
      </c>
    </row>
    <row r="11" spans="1:12" ht="15.75" x14ac:dyDescent="0.25">
      <c r="A11" s="39"/>
      <c r="B11" s="6"/>
      <c r="C11" s="37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15.75" x14ac:dyDescent="0.25">
      <c r="A12" s="3"/>
      <c r="B12" s="12" t="s">
        <v>10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25">
      <c r="A13" s="38">
        <v>108.10899999999999</v>
      </c>
      <c r="B13" s="50" t="s">
        <v>157</v>
      </c>
      <c r="C13" s="37" t="s">
        <v>158</v>
      </c>
      <c r="D13" s="37">
        <v>6.43</v>
      </c>
      <c r="E13" s="37">
        <v>6.01</v>
      </c>
      <c r="F13" s="37">
        <v>20.34</v>
      </c>
      <c r="G13" s="37">
        <v>161</v>
      </c>
      <c r="H13" s="37">
        <v>36.5</v>
      </c>
      <c r="I13" s="37">
        <v>1.63</v>
      </c>
      <c r="J13" s="37">
        <v>0.06</v>
      </c>
      <c r="K13" s="37">
        <v>0.1</v>
      </c>
      <c r="L13" s="37">
        <v>11.23</v>
      </c>
    </row>
    <row r="14" spans="1:12" ht="15.75" x14ac:dyDescent="0.25">
      <c r="A14" s="39">
        <v>283</v>
      </c>
      <c r="B14" s="6" t="s">
        <v>159</v>
      </c>
      <c r="C14" s="37" t="s">
        <v>111</v>
      </c>
      <c r="D14" s="37">
        <v>24</v>
      </c>
      <c r="E14" s="37">
        <v>17.2</v>
      </c>
      <c r="F14" s="37">
        <v>0.08</v>
      </c>
      <c r="G14" s="37">
        <v>254</v>
      </c>
      <c r="H14" s="37">
        <v>0.3</v>
      </c>
      <c r="I14" s="37">
        <v>1.9</v>
      </c>
      <c r="J14" s="37">
        <v>0.08</v>
      </c>
      <c r="K14" s="37">
        <v>0.18</v>
      </c>
      <c r="L14" s="37">
        <v>0</v>
      </c>
    </row>
    <row r="15" spans="1:12" ht="15.75" x14ac:dyDescent="0.25">
      <c r="A15" s="18">
        <v>202.203</v>
      </c>
      <c r="B15" s="19" t="s">
        <v>139</v>
      </c>
      <c r="C15" s="44" t="s">
        <v>184</v>
      </c>
      <c r="D15" s="23">
        <v>6.48</v>
      </c>
      <c r="E15" s="23">
        <v>7.56</v>
      </c>
      <c r="F15" s="23">
        <v>43.92</v>
      </c>
      <c r="G15" s="23">
        <v>270</v>
      </c>
      <c r="H15" s="23">
        <v>16</v>
      </c>
      <c r="I15" s="23">
        <v>0.9</v>
      </c>
      <c r="J15" s="23">
        <v>0.09</v>
      </c>
      <c r="K15" s="23">
        <v>0.04</v>
      </c>
      <c r="L15" s="23">
        <v>0</v>
      </c>
    </row>
    <row r="16" spans="1:12" ht="15.75" x14ac:dyDescent="0.25">
      <c r="A16" s="33">
        <v>376</v>
      </c>
      <c r="B16" s="27" t="s">
        <v>30</v>
      </c>
      <c r="C16" s="56" t="s">
        <v>31</v>
      </c>
      <c r="D16" s="31">
        <v>0.1</v>
      </c>
      <c r="E16" s="31">
        <v>0</v>
      </c>
      <c r="F16" s="31">
        <v>15</v>
      </c>
      <c r="G16" s="31">
        <v>60</v>
      </c>
      <c r="H16" s="56" t="s">
        <v>128</v>
      </c>
      <c r="I16" s="31">
        <v>0.04</v>
      </c>
      <c r="J16" s="31">
        <v>0.01</v>
      </c>
      <c r="K16" s="31">
        <v>0.02</v>
      </c>
      <c r="L16" s="31">
        <v>0</v>
      </c>
    </row>
    <row r="17" spans="1:12" ht="15.75" x14ac:dyDescent="0.25">
      <c r="A17" s="39" t="s">
        <v>101</v>
      </c>
      <c r="B17" s="6" t="s">
        <v>102</v>
      </c>
      <c r="C17" s="37" t="s">
        <v>123</v>
      </c>
      <c r="D17" s="37">
        <v>7.05</v>
      </c>
      <c r="E17" s="37">
        <v>2.0499999999999998</v>
      </c>
      <c r="F17" s="37">
        <v>42.4</v>
      </c>
      <c r="G17" s="37">
        <v>218</v>
      </c>
      <c r="H17" s="37">
        <v>27</v>
      </c>
      <c r="I17" s="37">
        <v>2.5499999999999998</v>
      </c>
      <c r="J17" s="37">
        <v>0.14000000000000001</v>
      </c>
      <c r="K17" s="37">
        <v>0.05</v>
      </c>
      <c r="L17" s="37">
        <v>0</v>
      </c>
    </row>
    <row r="18" spans="1:12" ht="15.75" x14ac:dyDescent="0.25">
      <c r="A18" s="39">
        <v>389</v>
      </c>
      <c r="B18" s="6" t="s">
        <v>50</v>
      </c>
      <c r="C18" s="37">
        <v>200</v>
      </c>
      <c r="D18" s="37">
        <v>1</v>
      </c>
      <c r="E18" s="37">
        <v>0</v>
      </c>
      <c r="F18" s="37">
        <v>24.4</v>
      </c>
      <c r="G18" s="37">
        <v>101.6</v>
      </c>
      <c r="H18" s="37">
        <v>40</v>
      </c>
      <c r="I18" s="37">
        <v>0.4</v>
      </c>
      <c r="J18" s="37">
        <v>0.04</v>
      </c>
      <c r="K18" s="37">
        <v>0.08</v>
      </c>
      <c r="L18" s="37">
        <v>8</v>
      </c>
    </row>
    <row r="19" spans="1:12" ht="15.75" x14ac:dyDescent="0.25">
      <c r="A19" s="3"/>
      <c r="B19" s="13" t="s">
        <v>11</v>
      </c>
      <c r="C19" s="13"/>
      <c r="D19" s="14">
        <f>SUM(D13:D18)</f>
        <v>45.059999999999995</v>
      </c>
      <c r="E19" s="14">
        <f t="shared" ref="E19:L19" si="1">SUM(E13:E18)</f>
        <v>32.82</v>
      </c>
      <c r="F19" s="14">
        <f t="shared" si="1"/>
        <v>146.14000000000001</v>
      </c>
      <c r="G19" s="14">
        <f t="shared" si="1"/>
        <v>1064.5999999999999</v>
      </c>
      <c r="H19" s="13">
        <f t="shared" si="1"/>
        <v>119.8</v>
      </c>
      <c r="I19" s="14">
        <f t="shared" si="1"/>
        <v>7.42</v>
      </c>
      <c r="J19" s="14">
        <f t="shared" si="1"/>
        <v>0.42</v>
      </c>
      <c r="K19" s="14">
        <f t="shared" si="1"/>
        <v>0.47000000000000003</v>
      </c>
      <c r="L19" s="14">
        <f t="shared" si="1"/>
        <v>19.23</v>
      </c>
    </row>
    <row r="20" spans="1:12" ht="15.75" x14ac:dyDescent="0.25">
      <c r="A20" s="38"/>
      <c r="B20" s="6"/>
      <c r="C20" s="37"/>
      <c r="D20" s="45"/>
      <c r="E20" s="45"/>
      <c r="F20" s="45"/>
      <c r="G20" s="45"/>
      <c r="H20" s="39"/>
      <c r="I20" s="45"/>
      <c r="J20" s="45"/>
      <c r="K20" s="45"/>
      <c r="L20" s="45"/>
    </row>
    <row r="21" spans="1:12" ht="15.75" x14ac:dyDescent="0.25">
      <c r="A21" s="18"/>
      <c r="B21" s="21"/>
      <c r="C21" s="44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.75" x14ac:dyDescent="0.25">
      <c r="A22" s="3"/>
      <c r="B22" s="13"/>
      <c r="C22" s="13"/>
      <c r="D22" s="14"/>
      <c r="E22" s="13"/>
      <c r="F22" s="13"/>
      <c r="G22" s="13"/>
      <c r="H22" s="13"/>
      <c r="I22" s="14"/>
      <c r="J22" s="14"/>
      <c r="K22" s="14"/>
      <c r="L22" s="14"/>
    </row>
    <row r="23" spans="1:12" ht="15.75" x14ac:dyDescent="0.25">
      <c r="A23" s="3"/>
      <c r="B23" s="43" t="s">
        <v>14</v>
      </c>
      <c r="C23" s="12"/>
      <c r="D23" s="42">
        <f>D10+D19+D22</f>
        <v>77.789999999999992</v>
      </c>
      <c r="E23" s="42">
        <f t="shared" ref="E23:L23" si="2">E10+E19+E22</f>
        <v>82.13</v>
      </c>
      <c r="F23" s="42">
        <f t="shared" si="2"/>
        <v>246.51000000000002</v>
      </c>
      <c r="G23" s="42">
        <f t="shared" si="2"/>
        <v>2041.3</v>
      </c>
      <c r="H23" s="14">
        <f t="shared" si="2"/>
        <v>389.89000000000004</v>
      </c>
      <c r="I23" s="14">
        <f t="shared" si="2"/>
        <v>16.670000000000002</v>
      </c>
      <c r="J23" s="14">
        <f t="shared" si="2"/>
        <v>1.32</v>
      </c>
      <c r="K23" s="14">
        <f t="shared" si="2"/>
        <v>1.25</v>
      </c>
      <c r="L23" s="14">
        <f t="shared" si="2"/>
        <v>40.53</v>
      </c>
    </row>
    <row r="24" spans="1:12" x14ac:dyDescent="0.25">
      <c r="A24" s="2"/>
      <c r="B24" s="2"/>
      <c r="C24" s="2"/>
      <c r="D24" s="2"/>
      <c r="E24" s="2"/>
      <c r="F24" s="2"/>
      <c r="G24" s="2"/>
    </row>
    <row r="25" spans="1:12" x14ac:dyDescent="0.25">
      <c r="A25" s="2"/>
      <c r="B25" s="3" t="s">
        <v>15</v>
      </c>
      <c r="C25" s="16">
        <v>47.85</v>
      </c>
      <c r="D25" s="2"/>
      <c r="E25" s="2"/>
      <c r="F25" s="2"/>
      <c r="G25" s="2"/>
    </row>
    <row r="26" spans="1:12" x14ac:dyDescent="0.25">
      <c r="A26" s="2"/>
      <c r="B26" s="3" t="s">
        <v>16</v>
      </c>
      <c r="C26" s="16">
        <v>52.15</v>
      </c>
      <c r="D26" s="2"/>
      <c r="E26" s="2"/>
      <c r="F26" s="2"/>
      <c r="G26" s="2"/>
    </row>
    <row r="27" spans="1:12" x14ac:dyDescent="0.25">
      <c r="A27" s="2"/>
      <c r="B27" s="3" t="s">
        <v>17</v>
      </c>
      <c r="C27" s="16">
        <v>0</v>
      </c>
      <c r="D27" s="2"/>
      <c r="E27" s="2"/>
      <c r="F27" s="2"/>
      <c r="G27" s="2"/>
    </row>
    <row r="28" spans="1:12" x14ac:dyDescent="0.25">
      <c r="A28" s="2"/>
      <c r="B28" s="3" t="s">
        <v>18</v>
      </c>
      <c r="C28" s="16">
        <v>0</v>
      </c>
      <c r="D28" s="2"/>
      <c r="E28" s="2"/>
      <c r="F28" s="2"/>
      <c r="G28" s="2"/>
    </row>
    <row r="29" spans="1:12" x14ac:dyDescent="0.25">
      <c r="A29" s="2"/>
      <c r="B29" s="3" t="s">
        <v>19</v>
      </c>
      <c r="C29" s="16">
        <v>0</v>
      </c>
      <c r="D29" s="2"/>
      <c r="E29" s="2"/>
      <c r="F29" s="2"/>
      <c r="G29" s="2"/>
    </row>
    <row r="30" spans="1:12" x14ac:dyDescent="0.25">
      <c r="A30" s="2"/>
      <c r="B30" s="2"/>
      <c r="C30" s="2"/>
      <c r="D30" s="2"/>
      <c r="E30" s="2"/>
      <c r="F30" s="2"/>
      <c r="G30" s="2"/>
    </row>
    <row r="31" spans="1:12" x14ac:dyDescent="0.25">
      <c r="A31" s="2"/>
      <c r="B31" s="2"/>
      <c r="C31" s="2"/>
      <c r="D31" s="2"/>
      <c r="E31" s="2"/>
      <c r="F31" s="2"/>
      <c r="G31" s="2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Лист13</vt:lpstr>
      <vt:lpstr>Лист14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2024-06-20T15:57:16Z</dcterms:modified>
</cp:coreProperties>
</file>